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iz\Downloads\Aseo y cafetería I - salario mínimo\5. UT CCEficiente\"/>
    </mc:Choice>
  </mc:AlternateContent>
  <bookViews>
    <workbookView xWindow="0" yWindow="0" windowWidth="21600" windowHeight="9510"/>
  </bookViews>
  <sheets>
    <sheet name="Anexo 8A_Reg.11" sheetId="1" r:id="rId1"/>
  </sheets>
  <definedNames>
    <definedName name="_xlnm.Print_Area" localSheetId="0">'Anexo 8A_Reg.11'!$A$2:$V$340</definedName>
  </definedNames>
  <calcPr calcId="171027"/>
</workbook>
</file>

<file path=xl/calcChain.xml><?xml version="1.0" encoding="utf-8"?>
<calcChain xmlns="http://schemas.openxmlformats.org/spreadsheetml/2006/main">
  <c r="J13" i="1" l="1"/>
  <c r="G13" i="1"/>
  <c r="D13" i="1"/>
  <c r="B13" i="1"/>
  <c r="S14" i="1" l="1"/>
  <c r="O14" i="1"/>
</calcChain>
</file>

<file path=xl/sharedStrings.xml><?xml version="1.0" encoding="utf-8"?>
<sst xmlns="http://schemas.openxmlformats.org/spreadsheetml/2006/main" count="1132" uniqueCount="574">
  <si>
    <t>X</t>
  </si>
  <si>
    <t>1. Precio del servicio del personal</t>
  </si>
  <si>
    <t>3. Precio de los Servicios Especiales</t>
  </si>
  <si>
    <t>Perfil del personal</t>
  </si>
  <si>
    <t>Servicios Especiales</t>
  </si>
  <si>
    <t>Operario de aseo y cafetería</t>
  </si>
  <si>
    <t xml:space="preserve">Operario auxliar </t>
  </si>
  <si>
    <t>Operario de mantenimiento</t>
  </si>
  <si>
    <t xml:space="preserve">Coordinador de tiempo completo </t>
  </si>
  <si>
    <t>1. Fumigación</t>
  </si>
  <si>
    <t>2. Jardinería</t>
  </si>
  <si>
    <t>Precio por metro cuadrado  por fumigación</t>
  </si>
  <si>
    <t xml:space="preserve">Precio por metro cuadrado por mes </t>
  </si>
  <si>
    <t>2. Bienes de Aseo y Cafetería</t>
  </si>
  <si>
    <t>4. Porcentaje de AIU</t>
  </si>
  <si>
    <t>a. Insumos</t>
  </si>
  <si>
    <t>N°</t>
  </si>
  <si>
    <t>Bien</t>
  </si>
  <si>
    <t>Especificaciones</t>
  </si>
  <si>
    <t xml:space="preserve">Presentación </t>
  </si>
  <si>
    <t xml:space="preserve">Marca 1 </t>
  </si>
  <si>
    <t>Marca 2</t>
  </si>
  <si>
    <t>Precio unitario</t>
  </si>
  <si>
    <t>Porcentaje de AIU</t>
  </si>
  <si>
    <t xml:space="preserve">Jabón para loza </t>
  </si>
  <si>
    <t>- Con agente(s) tensoactivo(s) principal(es) con efecto limpiador y desengrasante en una concentración mínima del 8%.
- Disponible en múltiples fragancias</t>
  </si>
  <si>
    <t>Líquido, en recipiente plástico con capacidad mínima de 3.750 cc</t>
  </si>
  <si>
    <t>FULLFRESH</t>
  </si>
  <si>
    <t>Líquido, en recipiente plástico de mínimo 500 cc</t>
  </si>
  <si>
    <t>- Con agente(s) tensoactivo(s) principal(es) con efecto limpiador y desengrasante en una concentración mínima del 15%.
- Disponible en múltiples fragancias</t>
  </si>
  <si>
    <t>Crema, en recipiente plástico de mínimo 900 gr</t>
  </si>
  <si>
    <t>Jabón en barra</t>
  </si>
  <si>
    <t xml:space="preserve">-Composición de ácidos grasos de mínimo 50%. </t>
  </si>
  <si>
    <t>Barra, unidad con peso mínimo de 250 gr en envoltura individual</t>
  </si>
  <si>
    <t>BIG BLUE</t>
  </si>
  <si>
    <t xml:space="preserve">Jabón abrasivo </t>
  </si>
  <si>
    <t>-Con agente(s) tensoactivo(s) pincipal(es) con efecto limpiador, pulidor y desengrasante en una concentración mínima del 5%.</t>
  </si>
  <si>
    <t>En polvo, en tarro de mínimo 500 gr</t>
  </si>
  <si>
    <t>Jabón de tocador</t>
  </si>
  <si>
    <t>- Elaborado con grasas vegetales
- Con agente humectante
- pH entre 5 y 8.
- Disponible en múltiples fragancias</t>
  </si>
  <si>
    <t>Barra, unidad con peso mínimo de 125 gr en envoltura individual</t>
  </si>
  <si>
    <t>PASIÓN FRUTAL</t>
  </si>
  <si>
    <t>Jabón de dispensador para manos</t>
  </si>
  <si>
    <t>- Con agente limpiador en una concentración mínima del 6%
- Con agente humectante en una concentración mínima del 3%
- pH entre 5 y 8
- Disponible en múltiples fragancias</t>
  </si>
  <si>
    <t xml:space="preserve">Líquido, en recipiente plástico con dispensador y capacidad mínima de 200 ml. </t>
  </si>
  <si>
    <t>- Con agente limpiador en una concentración mínima del 6%.
- Con agente antibacterial en una concentración mínima del 0,2%
- Con agente humectante en una concentración mínima del 3%
- pH entre 5 y 8
- Disponible en múltiples fragancias</t>
  </si>
  <si>
    <t>Gel antibacterial para manos</t>
  </si>
  <si>
    <t>- Con agente antibacterial en una concentración mínima del 0,2%
- Con agente humectante
- pH entre 5 y 8
- Con fragancia</t>
  </si>
  <si>
    <t>Gel, en recipiente plástico con capacidad mínima de 3.750 cc</t>
  </si>
  <si>
    <t>Limpiador multiusos</t>
  </si>
  <si>
    <t>- Con agente(s) tensoactivo(s) principal(es) con efecto limpiador y desengrasante en una concentración mínima del 8%
- Disponible en múltiples fragancias</t>
  </si>
  <si>
    <t>Líquido, en recipiente plástico con capacidad mínima de 500 cc, con atomizador de pistola.</t>
  </si>
  <si>
    <t>Líquido, en recipiente plástico de repuesto con capacidad mínima de 500 cc</t>
  </si>
  <si>
    <t>Líquido desengrasante</t>
  </si>
  <si>
    <t>Detergente multiusos</t>
  </si>
  <si>
    <t xml:space="preserve">-Tensoactivo(s) principal(es) con efecto limpiador de mínimo 11%. </t>
  </si>
  <si>
    <t>Polvo, en bolsa plástica o recipiente plástico con un peso de 1.000 gr</t>
  </si>
  <si>
    <t>MARCHEN</t>
  </si>
  <si>
    <t>Detergente para ropa</t>
  </si>
  <si>
    <t>- Con agente(s) tensoactivo(s) principal(es) con efecto limpiador en una concentración mínima del 15%
- Con agente(s) suavizante(s) 
- Con agente(s) potenciador(es) del efecto limpiador</t>
  </si>
  <si>
    <t>Suavizante para ropa</t>
  </si>
  <si>
    <t>- Con agente(s) tensoactivo(s) principal(es) con efecto suavizante en una concentración mínima del 3,5%
- Con múltiples fragancias</t>
  </si>
  <si>
    <t>Desinfectante para uso general</t>
  </si>
  <si>
    <t>- Con agente(s) tensoactivo(s) con efecto antibacterial en una concentración mínima del 0,2%
- Con agente(s) tensoactivo(s) con efecto limpiador y desengrasante en una concentración mínima del 1,5%</t>
  </si>
  <si>
    <t>Desinfectante de alto nivel de desinfección para uso hospitalario</t>
  </si>
  <si>
    <t>- Con agentes bactericidas, fungicidas, tubercolicidas, esporicidas y virucidas.</t>
  </si>
  <si>
    <t xml:space="preserve">Desinfecante  para baños </t>
  </si>
  <si>
    <t>- Con agentes bactericidas, fungicidas y virucidas.</t>
  </si>
  <si>
    <t>Unidad con peso mínimo de 45 gr</t>
  </si>
  <si>
    <t>PATO PURIFIC</t>
  </si>
  <si>
    <t>Líquido para limpiar vidrios</t>
  </si>
  <si>
    <t>- Con agente(s) principal(es) con efecto limpiador y desengrasante en una concentración mínima del 4%
- Con fragancia</t>
  </si>
  <si>
    <t>Hipoclorito</t>
  </si>
  <si>
    <t>- Solución con una concentración mínima del 5%</t>
  </si>
  <si>
    <t>Líquido, en recipiente plástico con capacidad mínima de 1.000 cc</t>
  </si>
  <si>
    <t>- Granulado con una concentración mínima del 90%</t>
  </si>
  <si>
    <t>Granulado, en bolsa plástica de mínimo 1.000 g</t>
  </si>
  <si>
    <t>CLORIDEX</t>
  </si>
  <si>
    <t>Alcohol industrial</t>
  </si>
  <si>
    <t>- Solución acuosa de alcohol etílico desnaturalizado con una concentración mínima de 95%
- Desnaturalizado</t>
  </si>
  <si>
    <t>Creolina</t>
  </si>
  <si>
    <t>- Solución con una concentración mínima de fenoles de 4%</t>
  </si>
  <si>
    <t>LA GRANJA</t>
  </si>
  <si>
    <t>Líquido para limpiar equipos de oficina</t>
  </si>
  <si>
    <t>- Con agente(s) principal(es) con efecto limpiador, desengrasante y desinfectante en una concentración mínima del 4%</t>
  </si>
  <si>
    <t>Líquido, en recipiente plástico con capacidad mínima de 500 cc</t>
  </si>
  <si>
    <t>Destapador de cañerías</t>
  </si>
  <si>
    <t>- Con agente(s) que degrada(n) la materia orgánica.
- Para uso en tuberías plásticas y metálicas.</t>
  </si>
  <si>
    <t>En recipiente plástico con capacidad mínima de 300 cc</t>
  </si>
  <si>
    <t>Champú para alfombras y tapizados</t>
  </si>
  <si>
    <t>- Con agente(s) principal(es) con efecto limpiador en una concentración mínima del 8%</t>
  </si>
  <si>
    <r>
      <t xml:space="preserve">- Con agente(s) principal(es) con efecto limpiador en una concentración mínima del 8%
- Con agente espumante para la generación de </t>
    </r>
    <r>
      <rPr>
        <i/>
        <sz val="6"/>
        <rFont val="Arial"/>
        <family val="2"/>
      </rPr>
      <t>espuma seca</t>
    </r>
  </si>
  <si>
    <t>Desodorizador de alfombras y tapizados</t>
  </si>
  <si>
    <t>- Con agente con efecto neutralizador de la molécula de olor.</t>
  </si>
  <si>
    <t>Polvo, en recipiente plástico con un peso de mínimo 400 gr</t>
  </si>
  <si>
    <t>PIF-PAF</t>
  </si>
  <si>
    <t>Desmanchador de alfombras y tapizados</t>
  </si>
  <si>
    <t>- Con agente(s) tensoactivo(s) con efecto limpiador y desengrasante
- Para uso en múltiples superficies, incluyendo tela, cuero, y plástico</t>
  </si>
  <si>
    <t>En recipiente plástico con capacidad mínima de 500 cc</t>
  </si>
  <si>
    <t>MULTIGRAST</t>
  </si>
  <si>
    <t xml:space="preserve">Lustrador de muebles </t>
  </si>
  <si>
    <t>- Con agentes limpiadores y abrillantadores en una concentración mínima del 5%
- Con agente con efecto protector ante rayos ultravioleta</t>
  </si>
  <si>
    <t xml:space="preserve">Líquido cubre rasguños para madera </t>
  </si>
  <si>
    <t>- Con agente con efecto protector ante rayos ultravioleta</t>
  </si>
  <si>
    <t>BINNER</t>
  </si>
  <si>
    <t>Crema para cuero</t>
  </si>
  <si>
    <t>Crema, en recipiente plástico con capacidad mínima de 500 cc</t>
  </si>
  <si>
    <t>Cera</t>
  </si>
  <si>
    <t>- Polimérica autobrillante.
- Con polímeros acrílicos, nivelantes y plastificantes.
- Neutra (para pisos de todos los colores)
- Contenido mínimo de sólidos del 10%</t>
  </si>
  <si>
    <t>- Emulsionada
- Neutra (para pisos de todos los colores)
- Contenido mínimo de sólidos del 5%</t>
  </si>
  <si>
    <t>- Emulsionada
- Roja
- Contenido mínimo de sólidos del 5%</t>
  </si>
  <si>
    <t>- Solvente
- Contenido mínimo de sólidos del 10%</t>
  </si>
  <si>
    <t>HQC</t>
  </si>
  <si>
    <t>Sellante para pisos</t>
  </si>
  <si>
    <t>- Polimérico autobrillante.
- Con polímeros acrílicos, nivelantes y plastificantes.
- Contenido mínimo de sólidos del 20%</t>
  </si>
  <si>
    <t>Mantenedor de pisos</t>
  </si>
  <si>
    <t>- Polimérico autobrillante.
- Con polímeros acrílicos, nivelantes y plastificantes.
- Contenido mínimo de sólidos del 15%</t>
  </si>
  <si>
    <t xml:space="preserve">Removedor de cera </t>
  </si>
  <si>
    <t>- Con agente activo alcalino en una concentración mínima del 20%
- pH entre 11 y 14</t>
  </si>
  <si>
    <t>Abrillantador para piso laminado</t>
  </si>
  <si>
    <t>- Con agente(s) con efecto limpiador y brillador.</t>
  </si>
  <si>
    <t>Disolvente alifático tipo Varsol</t>
  </si>
  <si>
    <t xml:space="preserve">- Solución con agentes desinfectantes, desmanchadores y desengrasantes  en concentración mínima del 15%. </t>
  </si>
  <si>
    <t>Desmanchador multiusos</t>
  </si>
  <si>
    <t>- Con agente(s) tensoactivo(s) con efecto limpiador y desengrasante
- Para superficies de todo tipo.</t>
  </si>
  <si>
    <t>Crema, en bolsa plástica de mínimo 750 gr</t>
  </si>
  <si>
    <t>Líquido brillametal</t>
  </si>
  <si>
    <t>- Con agentes con efecto limpiador, pulidor y brillador.
- Para todo tipo de metales</t>
  </si>
  <si>
    <t xml:space="preserve">En crema tubo de mínimo 70 gr </t>
  </si>
  <si>
    <t>BRASSO</t>
  </si>
  <si>
    <t>Líquido , en recipiente plástico con capacidad mínima de 250 ml</t>
  </si>
  <si>
    <t>Betún</t>
  </si>
  <si>
    <t>- Contenido mínimo de sólidos del 30%
- Color negro</t>
  </si>
  <si>
    <t>Tarro de mínimo 500 gr</t>
  </si>
  <si>
    <t>VULCAN</t>
  </si>
  <si>
    <t>Ambientador para habitaciones</t>
  </si>
  <si>
    <t>- Solución con alcohol etílico y solventes. 
- Con fragancia en una concentración del 1,5%
- En múltiples fragancias</t>
  </si>
  <si>
    <t>Líquido, en aerosol seguro para la capa de ozono con capacidad mínima de 400 cc</t>
  </si>
  <si>
    <t>LA MANITO</t>
  </si>
  <si>
    <t xml:space="preserve">Insecticida </t>
  </si>
  <si>
    <t>- Para eliminar insectos rastreros. 
- Con acción residual hasta por 4 semanas
- Sin olor</t>
  </si>
  <si>
    <t>Líquido, en aerosol seguro para la capa de ozono con capacidad mínima de 350 cc</t>
  </si>
  <si>
    <t>RAID</t>
  </si>
  <si>
    <t>- Para eliminar insectos voladores
- Con acción residual hasta por 4 semanas
- Sin olor</t>
  </si>
  <si>
    <t>Limpiones</t>
  </si>
  <si>
    <t>- En tela de toalla fileteada
- Color blanco sin estampado
- Tamaño mínimo de 45cm de largo por 45cm de ancho.</t>
  </si>
  <si>
    <t>Unidad</t>
  </si>
  <si>
    <t>GENERICO</t>
  </si>
  <si>
    <t>- En tela de toalla fileteada
- Color blanco sin estampado</t>
  </si>
  <si>
    <t>Rollo por metro de tela</t>
  </si>
  <si>
    <t>- En tela fileteada
- Color blanco sin estampado
- Tamaño mínimo de 45 cm de largo por 45 cm de ancho</t>
  </si>
  <si>
    <t>- En tela fileteada
- Color blanco sin estampado</t>
  </si>
  <si>
    <t>- En tela tipo galleta fileteada
- Color blanco o beige sin estampado</t>
  </si>
  <si>
    <t>Bayetilla</t>
  </si>
  <si>
    <t>- En tela fileteada
- Color rojo sin estampado</t>
  </si>
  <si>
    <t xml:space="preserve">Paño absorbente multiusos </t>
  </si>
  <si>
    <t>- Material que no libera motas o pelusas
-Interfoliado 
- Reutilizable
- Tamaño mínimo de 38 cm de largo por 25 cm de ancho</t>
  </si>
  <si>
    <t>PINTO</t>
  </si>
  <si>
    <t>- Material que no libera motas o pelusas 
- Interfolidado
- Reutilizable
- Tamaño mínimo de 18 cm de largo por 20 cm de ancho</t>
  </si>
  <si>
    <t>Estopa</t>
  </si>
  <si>
    <t>- Hecha 100% de hilos de algodón blanco peinado.
-Suave al tacto, para lustrar</t>
  </si>
  <si>
    <t xml:space="preserve">Bolsa de mínimo 400 gr. </t>
  </si>
  <si>
    <t xml:space="preserve">Esponjilla </t>
  </si>
  <si>
    <t>- Espuma enmallada
- Tamaño mínimo de 7 cm de largo por 10 cm de ancho</t>
  </si>
  <si>
    <t xml:space="preserve">Unidad </t>
  </si>
  <si>
    <t>- Doble uso (material de esponjilla blanda y abrasiva)
- Tamaño mínimo de 7 cm de largo por 10 cm de ancho</t>
  </si>
  <si>
    <t>- Abrasiva
- Tamaño mínimo de 9 cm de largo por 12 cm de ancho</t>
  </si>
  <si>
    <t>- Elaborada con fibra de acero inoxidable para dar brillo
- Tamaño mínimo de 5 cm de largo por 9 cm de ancho</t>
  </si>
  <si>
    <t>- Elaborada con alambre de acero inoxidable
- Tamaño mínimo de 9 cm de largo por 10 cm de ancho</t>
  </si>
  <si>
    <t>Escobas</t>
  </si>
  <si>
    <t>Cerdas suaves elaboradas con PET calibre entre 0,4 y 0,5 mm.
- Área de barrido mínima de 25 cm de largo por 7 cm de ancho por 7 cm de alto
- Material de base en plástico con acople tipo rosca
- Mínimo 85 moños
- Mango en madera con una extensión mínima de 120 cm</t>
  </si>
  <si>
    <t>- Cerdas suaves elaboradas con PET calibre entre 0,4 y 0,5 mm.
- Área de barrido mínima de 25cm de largo por 7cm de ancho por 7cm de alto
- Material de base en plástico con acople tipo rosca
- Mínimo 85 moños
- Mango metálico con una extensión mínima de 120 cm</t>
  </si>
  <si>
    <t>- Cerdas suaves elaboradas con PVC, plumilladas, calibre entre 0,4 y 0,5 mm.
- Área de barrido mínima de 37 cm de largo por 7 cm de ancho por 7 cm de alto
- Material de base en plástico con acople tipo rosca
- Mínimo 100 moños
- Mango metálico con una extensión mínima de 120 cm</t>
  </si>
  <si>
    <t>FULLER</t>
  </si>
  <si>
    <t>- Cerdas duras elaboradas con PET calibre entre 0,4 y 0,5 mm.
- Área de barrido mínima de 25 cm de largo por 7 cm de ancho por 7cm de alto
- Material de base en plástico con acople tipo rosca
- Mínimo 85 moños
- Mango en madera on una extensión mínima de 120 cm</t>
  </si>
  <si>
    <t>- Cerdas duras elaboradas con PET calibre entre 0,4 y 0,5 mm.
- Área de barrido mínima de 25 cm de largo por 7cm de ancho por 7cm de alto
- Material de base en plástico con acople tipo rosca
- Mínimo 85 moños
- Mango metálico con una extensión mínima de 120 cm</t>
  </si>
  <si>
    <t>- Cerdas duras elaboradas con PVC, plumilladas, calibre entre 0,4 y 0,5 mm.
- Área de barrido mínima de 37cm de largo por 7cm de ancho por 7 cm de alto
- Material de base en plástico con acople tipo rosca
- Mínimo 100 moños
- Mango metálico con una extensión mínima de 120 cm</t>
  </si>
  <si>
    <t xml:space="preserve">Cepillos </t>
  </si>
  <si>
    <t>- Tipo plancha, con mango de plástico
- Cuerpo elaborado en plástico
- Cerdas duras en fibra plástica
- Tamaño mínimo de 15 cm de largo por 5cm de ancho por 6 cm de alto.</t>
  </si>
  <si>
    <t>- Para pisos
- Cuerpo elaborado en plástico
- Cerdas duras en fibra plástica
- Tamaño mínimo de 26 cm de largo por 6 cm de ancho por 7 cm de alto.
- Mango metálico con una extensión mínima de 120cm</t>
  </si>
  <si>
    <t>- Para pisos
- Cuerpo elaborado en plástico
- Cerdas duras en fibra plástica
- Tamaño mínimo de 35 cm de largo por 6cm de ancho por 7 cm de alto.
- Mango metálico con una extensión mínima de 120 cm</t>
  </si>
  <si>
    <t>Trapero</t>
  </si>
  <si>
    <t>- Elaborado con hilaza de algodón natural
- Mecha con peso mínimo 250 gr y extensión mínima de 32 cm de largo
- Mango de madera con una extensión mínima de 120 cm</t>
  </si>
  <si>
    <t>- Elaborado con hilaza de algodón natural
- Mecha con peso mínimo 250 gr y extensión mínima de 32 cm de largo
- Con acople tipo rosca
- Mango metálico con una extensión mínima de 120 cm</t>
  </si>
  <si>
    <t>- Elaborado con hilaza de algodón natural
- Mecha con peso mínimo de 350 gr y extensión mínima de 32 cm de largo
- Con acople tipo rosca
- Mango metálico con una extensión mínima de 120 cm</t>
  </si>
  <si>
    <t>- Elaborado con hilaza de algodón natural
- Mecha con peso mínimo de 450 gr y extensión mínima de 32 cm de largo
- Con acople tipo rosca
- Mango metálico con una extensión mínima de 120 cm</t>
  </si>
  <si>
    <t>- Elaborado con hilaza de algodón natural
- Mecha con peso mínimo de 450 gr y extensión mínima de 32 cm de largo
- Mango metálico tipo gancho con una extensión mínima de 120 cm</t>
  </si>
  <si>
    <t>Cepillo para sanitario (churrusco)</t>
  </si>
  <si>
    <t xml:space="preserve">- Cerdas duras elaboradas en fibras plásticas
- Extensión mínima de las cerdas es de 2,5 cm
- Base y mango elaborados en plástico
- Mango con longitud mínima de 33 cm </t>
  </si>
  <si>
    <t>Pads</t>
  </si>
  <si>
    <t>- Para brillo
- Diámetro mínimo de 16 pulgadas
- Rojo o blanco</t>
  </si>
  <si>
    <t>- Para remoción
- Diámetro mínimo de 16 pulgadas
- Café o negro</t>
  </si>
  <si>
    <t>- Para brillo
- Diámetro mínimo de 20 pulgadas
- Rojo o blanco</t>
  </si>
  <si>
    <t>- Para remoción
- Diámetro mínimo de 20 pulgadas
- Café o negro</t>
  </si>
  <si>
    <t>Boneth</t>
  </si>
  <si>
    <t>- Diámetro mínimo de 16 pulgadas
- Elaborado en hilaza de algodón</t>
  </si>
  <si>
    <t>DISTRIMAS</t>
  </si>
  <si>
    <t>- Diámetro mínimo de 20 pulgadas
- Elaborado en hilaza de algodón</t>
  </si>
  <si>
    <t>Bolsas plástica</t>
  </si>
  <si>
    <t>- Elaborada en polietileno de baja densidad
- De color negro
- Calibre de mínimo 1 ,4
- Tamaño de 40 cm de ancho por 55 cm de largo</t>
  </si>
  <si>
    <t>Paquete de mínimo 6</t>
  </si>
  <si>
    <t>- Elaborada en polietileno de baja densidad
- De color verde
- Calibre de mínimo 1 ,4
- Tamaño de 40 cm de ancho por 55 cm de largo</t>
  </si>
  <si>
    <t>- Elaborada en polietileno de baja densidad
- De color blanco
- Calibre de mínimo 1 ,4
- Tamaño de 40 cm de ancho por 55 cm de largo</t>
  </si>
  <si>
    <t>- Elaborada en polietileno de baja densidad
- De color rojo
- Calibre de mínimo 1 ,4
- Tamaño de 40 cm de ancho por 55 cm de largo</t>
  </si>
  <si>
    <t>- Elaborada en polietileno de baja densidad
- De color negro
- Calibre de mínimo 1 ,4
- Tamaño de 60 cm de ancho por 70 cm de largo</t>
  </si>
  <si>
    <t>- Elaborada en polietileno de baja densidad
- De color verde
- Calibre de mínimo 1 ,4
- Tamaño de 60 cm de ancho por 70 cm de largo</t>
  </si>
  <si>
    <t>- Elaborada en polietileno de baja densidad
- De color blanco
- Calibre de mínimo 1 ,4
- Tamaño de 60 cm de ancho por 70 cm de largo</t>
  </si>
  <si>
    <t>- Elaborada en polietileno de baja densidad
- De color rojo
- Calibre de mínimo 1 ,4
- Tamaño de 60 cm de ancho por 70 cm de largo</t>
  </si>
  <si>
    <t>- Elaborada en polietileno de baja densidad
- De color negro
- Calibre de mínimo 2 
- Tamaño de 40 cm de ancho por 55 cm de largo</t>
  </si>
  <si>
    <t>- Elaborada en polietileno de baja densidad
- De color verde
- Calibre de mínimo 2 
- Tamaño de 40 cm de ancho por 55 cm de largo</t>
  </si>
  <si>
    <t>- Elaborada en polietileno de baja densidad
- De color blanco
- Calibre de mínimo 2 
- Tamaño de 40 cm de ancho por 55 cm de largo</t>
  </si>
  <si>
    <t>- Elaborada en polietileno de baja densidad
- De color rojo
- Calibre de mínimo 2 
- Tamaño de 40 cm de ancho por 55 cm de largo
- Con impresión de aviso de riesgo biológico</t>
  </si>
  <si>
    <t>- Elaborada en polietileno de baja densidad
- De color negro
-Calibre de mínimo 2 
- Tamaño de 60 cm de ancho por 70 cm de largo</t>
  </si>
  <si>
    <t>- Elaborada en polietileno de baja densidad
- De color verde
- Calibre de mínimo 2 
- Tamaño de 60 cm de ancho por 70 cm de largo</t>
  </si>
  <si>
    <t>- Elaborada en polietileno de baja densidad
- De color blanco
- Calibre de mínimo 2 
- Tamaño de 60 cm de ancho por 70 cm de largo</t>
  </si>
  <si>
    <t>- Elaborada en polietileno de baja densidad
- De color rojo
- Calibre de mínimo 2 
- Tamaño de 60 cm de ancho por 70 cm de largo
- Con impresión de aviso de riesgo biológico</t>
  </si>
  <si>
    <t>- Elaborada en polietileno de baja densidad
- De color negro
- Calibre de mínimo 2 
- Tamaño de 70 cm de ancho por 90 cm de largo</t>
  </si>
  <si>
    <t>- Elaborada en polietileno de baja densidad
- De color verde
- Calibre de mínimo 2 
- Tamaño de 70 cm de ancho por 90 cm de largo</t>
  </si>
  <si>
    <t>- Elaborada en polietileno de baja densidad
- De color blanco
- Calibre de mínimo 2 
- Tamaño de 70 cm de ancho por 90 cm de largo</t>
  </si>
  <si>
    <t>- Elaborada en polietileno de baja densidad
- De color rojo
- Calibre de mínimo 2 
- Tamaño de 70 cm de ancho por 90 cm de largo
- Con impresión de aviso de riesgo biológico</t>
  </si>
  <si>
    <t>- Elaborada en polietileno de baja densidad
- De color negro
- Calibre de mínimo 2 
- Tamaño de 80 cm de ancho por 110 cm de largo</t>
  </si>
  <si>
    <t>- Elaborada en polietileno de baja densidad
- De color verde
- Calibre de mínimo 2 
- Tamaño de 80 cm de ancho por 110 cm de largo</t>
  </si>
  <si>
    <t>- Elaborada en polietileno de baja densidad
- De color blanco
-Calibre de mínimo 2 
- Tamaño de 80 cm de ancho por 110 cm de largo</t>
  </si>
  <si>
    <t>- Elaborada en polietileno de baja densidad
- De color rojo
-Calibre de mínimo 2  
- Tamaño de 80 cm de ancho por 110 cm de largo
- Con impresión de aviso de riesgo biológico</t>
  </si>
  <si>
    <t>- Elaborada en polietileno de baja densidad
- De color negro
- Calibre de mínimo 3 
- Tamaño de 40 cm de ancho por 55 cm de largo</t>
  </si>
  <si>
    <t>- Elaborada en polietileno de baja densidad
- De color negro
- Calibre de mínimo 3 
- Tamaño de 70 cm de ancho por 90 cm de largo</t>
  </si>
  <si>
    <t>- Elaborada en polietileno de baja densidad
- De color negro
-  Calibre de mínimo 3 
- Tamaño de 60 cm de ancho por 70 cm de largo</t>
  </si>
  <si>
    <t>- Elaborada en polietileno de baja densidad
- De color negro
-  Calibre de mínimo 3 
- Tamaño de 80 cm de ancho por 110 cm de largo</t>
  </si>
  <si>
    <t>- Elaborada en polietileno de baja densidad
- De color rojo
-  Calibre de mínimo 3 
- Tamaño de 80 cm de ancho por 110 cm de largo
- Con impresión de aviso de riesgo biológico</t>
  </si>
  <si>
    <t>- Elaborada en polietileno de baja densidad
- De color rojo
-  Calibre de mínimo 3 
- Tamaño de 70 cm de ancho por 90 cm de largo
- Con impresión de aviso de riesgo biológico</t>
  </si>
  <si>
    <t>- Elaborada en polietileno de baja densidad
- De color rojo
-  Calibre de mínimo 3 
- Tamaño de 70 cm de ancho por 60 cm de largo
- Con impresión de aviso de riesgo biológico</t>
  </si>
  <si>
    <t>- Elaborada en polietileno de baja densidad
- De color rojo
-  Calibre de mínimo 3 
- Tamaño de 40 cm de ancho por 55 cm de largo
- Con impresión de aviso de riesgo biológico</t>
  </si>
  <si>
    <t>Guantes</t>
  </si>
  <si>
    <t>- Tipo doméstico
- Elaborados en látex
- Calibre mínimo de 18
- Tallas 7 a 9
- Color amarillo</t>
  </si>
  <si>
    <t>Par</t>
  </si>
  <si>
    <t>- Tipo doméstico
- Elaborados en látex
- Calibre mínimo de 18
- Tallas 7 a 9
- Color negro</t>
  </si>
  <si>
    <t>- Tipo doméstico
- Elaborados en látex
- Calibre mínimo de 25
- Tallas 7 a 9
- Color negro</t>
  </si>
  <si>
    <t>- Tipo doméstico
- Elaborados en látex
- Calibre mínimo de 25
- Tallas 7 a 9
- Color rojo</t>
  </si>
  <si>
    <t>- Tipo industrial
- Elaborados en látex
- Calibre mínimo de 35
- Tallas 7 a 9
- Color negro</t>
  </si>
  <si>
    <t>- Elaborados en látex desechable (tipo cirugía)
- Empovaldos
- Tallas 7 a 9</t>
  </si>
  <si>
    <t>Caja de mínimo 100 unidades</t>
  </si>
  <si>
    <t>EXAMTEX</t>
  </si>
  <si>
    <t>- Elaborados en carnaza
- Tallas 7 a 9</t>
  </si>
  <si>
    <t>WORK</t>
  </si>
  <si>
    <t>- Tipo mosquetero
- Calibre mínimo de 40
- Tallas 7 a 9
- Color negro</t>
  </si>
  <si>
    <t>- Elaborados en hilaza
- Tallas 7 a 9</t>
  </si>
  <si>
    <t xml:space="preserve">Tapabocas </t>
  </si>
  <si>
    <t xml:space="preserve">- Elaborado en tela no tejida
- Desechable
- Con tiras elásticas </t>
  </si>
  <si>
    <t xml:space="preserve">Caja de mínimo 50 unidades </t>
  </si>
  <si>
    <t>PROTEXION</t>
  </si>
  <si>
    <t>- Elaborado en tela no tejida de polipropileno y poliester
- Desechable
- Con tiras elásticas
- Con soporte nasal</t>
  </si>
  <si>
    <t>Papel higiénico</t>
  </si>
  <si>
    <t>- Rollo con longitud mínima de 32 metros
- Doble hoja blanca
- Sin fragancia</t>
  </si>
  <si>
    <t>Rollo</t>
  </si>
  <si>
    <t>KIMBERLY</t>
  </si>
  <si>
    <t>- Rollo con longitud mínima de 250 metros
- Doble hoja de color natural
- Sin fragancia</t>
  </si>
  <si>
    <t>- Rollo con longitud mínima de 250 metros
- Doble hoja blanca
- Sin fragancia</t>
  </si>
  <si>
    <t>- Rollo con longitud mínima de 400 metros
- Hoja sencilla de color natural
- Sin fragancia</t>
  </si>
  <si>
    <t>- Rollo con longitud mínima de 400 metros
- Hoja sencilla de color blanco
- Sin fragancia</t>
  </si>
  <si>
    <t>-Tipo multihoja
- Doble hoja color blanco</t>
  </si>
  <si>
    <t>Paquete de mínimo 250 unidades</t>
  </si>
  <si>
    <t>Toallas para manos</t>
  </si>
  <si>
    <t>- Rollo con longitud mínima de 150 metros
- Doble hoja con un tamaño mínimo 15 cm de ancho
- Disponibles en color blanco y natural</t>
  </si>
  <si>
    <t>- Rollo con longitud mínima de 250 metros
- Hoja sencilla  con un tamaño mínimo de15 cm de ancho
- Disponibles en color blanco y natural</t>
  </si>
  <si>
    <t>- Toallas interdobladas, paquete con mínimo 150 unidades
- Doble hoja con un tamaño mínimo de 20 cm de largo por 15 cm de ancho</t>
  </si>
  <si>
    <t xml:space="preserve">Pañuelos </t>
  </si>
  <si>
    <t>- Doble hoja
- Color blanco</t>
  </si>
  <si>
    <t xml:space="preserve">Caja de mínimo 70 unidades </t>
  </si>
  <si>
    <t>Vasos</t>
  </si>
  <si>
    <t>- Elaborado en plástico
- Color blanco
- Capacidad mínima de 9 oz</t>
  </si>
  <si>
    <t>TUC</t>
  </si>
  <si>
    <t>- Elaborado en cartón 100% biodegradable
- Capacidad mínima de 4 oz</t>
  </si>
  <si>
    <t>- Elaborado en cartón 100% biodegradable
- Capacidad mínima de 7 oz</t>
  </si>
  <si>
    <t>- Elaborado en cartón 100% biodegradable
- Capacidad mínima de 9 oz</t>
  </si>
  <si>
    <t>Mezcladores</t>
  </si>
  <si>
    <t>- Elaborados en plástico
- Calibre mínimo de 2
- Longitud mínima de 11 cm
- Color rojo o café</t>
  </si>
  <si>
    <t>Paquete de mínimo 1000</t>
  </si>
  <si>
    <t>COLOMBIANITO</t>
  </si>
  <si>
    <t xml:space="preserve">Cuchara </t>
  </si>
  <si>
    <t>- Elaboradas en plástico
- Color blanco
- Longitud total mínima de 16 cm</t>
  </si>
  <si>
    <t>Tenedor</t>
  </si>
  <si>
    <t>- Elaboradas en plástico
- Color blanco
- Longitud total mínima de 12 cm</t>
  </si>
  <si>
    <t xml:space="preserve">Cuchillo </t>
  </si>
  <si>
    <t>- Elaborados en plástico
- Color blanco
- Longitud total mínima de 16 cm</t>
  </si>
  <si>
    <t xml:space="preserve">Cuchara pequeña </t>
  </si>
  <si>
    <t>Platos</t>
  </si>
  <si>
    <t>- Elaborados en plástico
- Llanos
- Color blanco
- Diámetro mínimo de 22 cm</t>
  </si>
  <si>
    <t>KANGUPOR</t>
  </si>
  <si>
    <t>- Elaborados en plástico
- Llanos
- Color blanco
- Diámetro mínimo de 15 cm</t>
  </si>
  <si>
    <t>- Elaborados en plástico
- Hondos
- Color blanco
- Diámetro mínimo de 25 cm</t>
  </si>
  <si>
    <t>Servilleta</t>
  </si>
  <si>
    <t>- Tipo cafetería
- Color blanco
- Dimensiones mínimas de 27 cm de largo y 17 cm de ancho</t>
  </si>
  <si>
    <t>Paquete de mínimo 100 unidades</t>
  </si>
  <si>
    <t>Filtro para greca</t>
  </si>
  <si>
    <t>- Elaborada en tela
- Para greca
- Capacidad de media libra</t>
  </si>
  <si>
    <t>- Elaborada en tela
- Para greca
- Capacidad de una 1 libra</t>
  </si>
  <si>
    <t>- Elaborada en tela
- Para greca
- Capacidad de dos 2 libras</t>
  </si>
  <si>
    <t>Papel Aluminio</t>
  </si>
  <si>
    <t>- Longitud mínima del rollo de 15 metros
- Ancho mínimo del rollo de 27 cm
- Caja con sierra</t>
  </si>
  <si>
    <t>Caja de carton con un 1 rollo de mínimo 15 metros de largo y 27 cm de ancho</t>
  </si>
  <si>
    <t>- Longitud mínima del rollo de 60 metros
- Ancho mínimo del rollo de 27 cm
- Caja con sierra</t>
  </si>
  <si>
    <t>Caja de carton con un 1 rollo de mínimo 60 metros de largo y 27 cm de ancho</t>
  </si>
  <si>
    <t>Película transparente para alimentos</t>
  </si>
  <si>
    <t>- Longitud mínima del rollo de 30 metros
- Ancho mínimo del rollo de 27 cm
- Caja con sierra</t>
  </si>
  <si>
    <t>Caja de carton con un 1 rollo de mínimo 30 metros de largo y 27 cm de ancho</t>
  </si>
  <si>
    <t xml:space="preserve">Termo para café </t>
  </si>
  <si>
    <t>- Elaborado en plástico
- Capacidad mínima de 1 litro</t>
  </si>
  <si>
    <t>VANIPLAST</t>
  </si>
  <si>
    <t>- Elaborada en acero inoxidable
- Con válvula dispensadora
- Capacidad mínima de 2 litros</t>
  </si>
  <si>
    <t>Jarra</t>
  </si>
  <si>
    <t>- Elaborada en plástico
- Capacidad mínima de 2 litros
- Con tapa</t>
  </si>
  <si>
    <t>MQ</t>
  </si>
  <si>
    <t xml:space="preserve">Café </t>
  </si>
  <si>
    <t xml:space="preserve">- 100% café tostado y molido
- Tipo medio
- Empacada en bolsa de polipropileno aluminizada resistente a la humedad y al oxígeno
- Debe cumplir con Resolución 288 de 2008 sobre rotulado y etiquetado nutricional y las normas que la modifiquen
- Debe cumplir con la NTC 3534 </t>
  </si>
  <si>
    <t xml:space="preserve">Libra </t>
  </si>
  <si>
    <t>OMA</t>
  </si>
  <si>
    <t>- 100% café tostado y molido
- Tipo medio
- Tipo gourmet
- Empacada en bolsa de polipropileno aluminizada resistente a la humedad y al oxigeno
-  Debe cumplir con Resolución 288 de 2008 sobre rotulado y etiquetado nutricional y las normas que la modifiquen
- Debe cumplir con la NTC 3534</t>
  </si>
  <si>
    <t>AGUILA ROJA</t>
  </si>
  <si>
    <t>- 100% café tostado y molido
- Tipo medio
- Descafeinado
- Empacada en bolsa de polipropileno aluminizada resistente a la humedad y al oxigeno
-  Debe cumplir con Resolución 288 de 2008 sobre rotulado y etiquetado nutricional y las normas que la modifiquen
- Debe cumplir con la NTC 3634</t>
  </si>
  <si>
    <t>- Instantáneo, para máquinas automáticas</t>
  </si>
  <si>
    <t>Bolsa de mínimo 500 gr</t>
  </si>
  <si>
    <t>NESCAFE</t>
  </si>
  <si>
    <t>Crema para café</t>
  </si>
  <si>
    <t>- No láctea
- Debe cumplir con Resolución 288 de 2008 sobre rotulado y etiquetado nutricional y las normas que la modifiquen</t>
  </si>
  <si>
    <t>Frasco de mínimo 450 gr</t>
  </si>
  <si>
    <t>INSTACREAM</t>
  </si>
  <si>
    <t>Bolsas de mínimo 100 sobres de mínimo 4 gr</t>
  </si>
  <si>
    <t xml:space="preserve">Azúcar </t>
  </si>
  <si>
    <t>- Blanca
- Empaque elaborado en materiales atóxicos
- Debe cumplir con Resolución 288 de 2008 sobre rotulado y etiquetado nutricional y las normas que la modifiquen
- Debe cumplir con la NTC 778</t>
  </si>
  <si>
    <t>Bolsa de mínimo 200 sobres de 5 gr</t>
  </si>
  <si>
    <t>RIOPAILA</t>
  </si>
  <si>
    <t>- Morena
- Empaque elaborado en materiales atóxicos
- Debe cumplir con Resolución 288 de 2008 sobre rotulado y etiquetado nutricional y las normas que la modifiquen
- Debe cumplir con la NTC 607</t>
  </si>
  <si>
    <t>Bolsa de mínimo 200 sobres de mínimo 5 gr</t>
  </si>
  <si>
    <t xml:space="preserve">Endulzante </t>
  </si>
  <si>
    <t>- Sin calorías
- Empaque elaborado en materiales atóxicos
- Debe cumplir con Resolución 288 de 2008 sobre rotulado y etiquetado nutricional y las normas que la modifiquen</t>
  </si>
  <si>
    <t>Caja de mínimo 100 sobres</t>
  </si>
  <si>
    <t>SABRO</t>
  </si>
  <si>
    <t>Sal</t>
  </si>
  <si>
    <t>- Refinada, con un 99,9% de pureza
- Con adiciones de yodo y flúor
- Debe cumplir con Resolución 288 de 2008 sobre rotulado y etiquetado nutricional y las normas que la modifiquen</t>
  </si>
  <si>
    <t>REFISAL</t>
  </si>
  <si>
    <t>Salero de mínimo 130 gr</t>
  </si>
  <si>
    <t xml:space="preserve">Aromática </t>
  </si>
  <si>
    <t>- Para infusión
- Cajas disponbiles en múltiples sabores
- 100% naturales</t>
  </si>
  <si>
    <t>Cajas de mínimo 20 en sobres.</t>
  </si>
  <si>
    <t>HINDU</t>
  </si>
  <si>
    <t>Bebida de frutas</t>
  </si>
  <si>
    <t>- En jarabe 
- Cajas disponbiles en múltiples sabores</t>
  </si>
  <si>
    <t>Caja de mínimo 20 sobres</t>
  </si>
  <si>
    <t>FRUTALIA</t>
  </si>
  <si>
    <t>Bebida de panela</t>
  </si>
  <si>
    <t>- Bebida instantánea granulada
- Cajas disponbiles en múltiples sabores</t>
  </si>
  <si>
    <t xml:space="preserve">Caja de mínimo 25 sobres </t>
  </si>
  <si>
    <t xml:space="preserve">Té </t>
  </si>
  <si>
    <t>Caja x 20 mínimo sobres</t>
  </si>
  <si>
    <t>Fruta natural para aromática</t>
  </si>
  <si>
    <t>- Para infusión
'- 100% naturales
- Incluye fresa, mora, lulo, piña y maracuyá</t>
  </si>
  <si>
    <t>Hierbas naturales para aromática</t>
  </si>
  <si>
    <t>- Para infusión
'- 100% naturales
'- Incluye hierbabuena, manzanilla, limonaria, albahaca y toronjil</t>
  </si>
  <si>
    <t>Agua potable</t>
  </si>
  <si>
    <t>- Agua potable potable purificada</t>
  </si>
  <si>
    <t xml:space="preserve">Botella plástica de mínimo 500 ml </t>
  </si>
  <si>
    <t>CRISTAL</t>
  </si>
  <si>
    <t>- Agua potable potable purificada
-  Con gas</t>
  </si>
  <si>
    <t xml:space="preserve">Botellón de mínimo 20 litros </t>
  </si>
  <si>
    <t xml:space="preserve">Válvula dispensadora para botellón de agua </t>
  </si>
  <si>
    <t>- Manual
- En material plástico 
-Con boquilla ajustable a los diferentes tipos de botellones</t>
  </si>
  <si>
    <t>b. Elementos, equipos y maquinaria</t>
  </si>
  <si>
    <t>Plumero o limpia polvo</t>
  </si>
  <si>
    <t>- Fibras sintéticas
- Mango de plástico
- Largo total mínimo de 65 cm
- Electrostático</t>
  </si>
  <si>
    <t>Cepillo para paredes y techos</t>
  </si>
  <si>
    <t>- Cuerpo elaborado en plástico
- Cerdas duras en fibra plástica
- Largo mínimo de 120 cm</t>
  </si>
  <si>
    <t>Brillador</t>
  </si>
  <si>
    <t>- Mopa elaborada en algodón
- Área de barrido mínima de 100 cm de largo por 16cm de ancho
- Armazón y mango metálico</t>
  </si>
  <si>
    <t>DLA</t>
  </si>
  <si>
    <t>- Mopa elaborada en algodón
- Área de barrido mínima de 60cm de largo por 16cm de ancho
- Armazón y mango metálico</t>
  </si>
  <si>
    <t>Organizador  porta escobas</t>
  </si>
  <si>
    <t>- Con capacidad para organizar 6 escobas de manera simultánea</t>
  </si>
  <si>
    <t xml:space="preserve">Recogedor de basura </t>
  </si>
  <si>
    <t>- Elaborado en plástico
- Con banda de goma y dientas barrescobas
- Mango con longitud mínima de 70 cm</t>
  </si>
  <si>
    <t>- Elaborado en plástico
- Plegable, con tapa que abre y cierra automáticamente
- Mango con longitud mínima de 70 cm</t>
  </si>
  <si>
    <t xml:space="preserve">FULLER </t>
  </si>
  <si>
    <t>Destapador para sanitario (chupa)</t>
  </si>
  <si>
    <t>- Tipo campana
- Chupa elaborada en caucho
- Diámetro mínimo de 12 cm
- Mango elaborado en plástico o madera
- Mango con longitud mínima de 33 cm</t>
  </si>
  <si>
    <t>Rastrillo</t>
  </si>
  <si>
    <t>- Barra dentada plástica con mínimo 18 dientes
- Mango plástico con longitud mínima de 120 cm</t>
  </si>
  <si>
    <t>- Barra dentada metálica con mínimo 18 dientes
- Mango metálico con longitud mínima de 120 cm</t>
  </si>
  <si>
    <t xml:space="preserve">Espátula </t>
  </si>
  <si>
    <t>- Metálica con mango de plástico
- Con hoja de mínimo 2 pulgadas de largo</t>
  </si>
  <si>
    <t>COLLINS</t>
  </si>
  <si>
    <t>Haraganes</t>
  </si>
  <si>
    <t>- Para limpiar vidrios
- Con banda de goma con longitud mínima de 25 cm.
- Mango con longitud mínima de 60 cm</t>
  </si>
  <si>
    <t>- Para limpiar vidrios 
- Con banda de goma con longitud mínima de 50 cm.
- Mango metálico extensible con longitud mínima de 60 cm y máxima de 160 cm</t>
  </si>
  <si>
    <t>- Para escurrir pisos 
- Con banda de goma con longitud mínima de 30 cm
- Mango metálico con longitud mínima de 120 cm</t>
  </si>
  <si>
    <t>- Para escurrir pisos 
-Con banda de goma con longitud mínima de 60 cm.
- Mango metálico con longitud mínima de 120 cm</t>
  </si>
  <si>
    <t>Baldes</t>
  </si>
  <si>
    <t>- Elaborado en plástico
- Capacidad de mínima de 12 litros
- Con manija móvil 
- Con "pico" antiderrames 
- Disponibles en color amarillo, azul y rojo</t>
  </si>
  <si>
    <t xml:space="preserve">Atomizadores </t>
  </si>
  <si>
    <t>- Elaborado en plástico
- Reutilizable
- Capacidad mínima de 500 cc</t>
  </si>
  <si>
    <t>- Elaborado en vidrio
- Cilíndrico
- Capacidad mínima de 9 oz</t>
  </si>
  <si>
    <t>NIZA</t>
  </si>
  <si>
    <t>- Elaborado en vidrio
- Cilíndrico
- Capacidad mínima de 12 oz</t>
  </si>
  <si>
    <t>- Elaboradas en acero inoxidable
- Longitud total mínima de 17 cm</t>
  </si>
  <si>
    <t>IMUSA</t>
  </si>
  <si>
    <t xml:space="preserve">Tenedor </t>
  </si>
  <si>
    <t>- Elaborados en acero inoxidable
- Longitud total mínima de 17 cm</t>
  </si>
  <si>
    <t>Cuchillo</t>
  </si>
  <si>
    <t>- Elaborados en acero inoxidable
- Longitud total mínima de 20 cm</t>
  </si>
  <si>
    <t>Cuchara pequeña</t>
  </si>
  <si>
    <t>- Elaborados en acero inoxidable
- Longitud total mínima de 12 cm</t>
  </si>
  <si>
    <t>NORTH</t>
  </si>
  <si>
    <t>- Elaborados en porcelana blanca
- Llanos
- Color blanco
- Diámetro mínimo de 26 cm
- Apto para uso en horno microondas</t>
  </si>
  <si>
    <t>OCEAN</t>
  </si>
  <si>
    <t>- Elaborados en porcelana blanca
- Llanos
- Color blanco
- Diámetro mínimo de 22 cm
- Apto para uso en horno microondas</t>
  </si>
  <si>
    <t>- Elaborados en porcelana blanca
- Llanos
- Color blanco
- Diámetro mínimo de 16 cm
- Apto para uso en horno microondas</t>
  </si>
  <si>
    <t>- Elaborados en porcelana blanca
- Hondo
- Color blanco
- Diámetro mínimo de 17 cm
- Apto para uso en horno microondas</t>
  </si>
  <si>
    <t>- Elaborados en porcelana blanca
- Hondo
- Color blanco
- Diámetro mínimo de 22 cm
- Apto para uso en horno microondas</t>
  </si>
  <si>
    <t>Juego de cubiertos</t>
  </si>
  <si>
    <t xml:space="preserve">- Elaborados en acero inoxidable
- Incluye cuchillo (longitud mínima de 20 cm), tenedor (longitud mínima de 17 cm), cuchara (longitud mínima de 17 cm), cuchara pequeña para postre (longitud mínima de 12 cm) y tenedor pequeño (longitud mínima de 12 cm). </t>
  </si>
  <si>
    <t>Juego</t>
  </si>
  <si>
    <t>FINLANDEK</t>
  </si>
  <si>
    <t>Terno para café</t>
  </si>
  <si>
    <t xml:space="preserve">-Pocillo y plato de porcelana blanca para café. 
- Plato de mínimo 13 cm de diámetro y pocillo de mínimo 170 cc 
- No se debe rayar con el uso de los cubiertos y debe ser apta para uso en horno microondas. </t>
  </si>
  <si>
    <t xml:space="preserve">Vajilla </t>
  </si>
  <si>
    <t xml:space="preserve">- Elaborada en porcelana
- Compuesta de 8 puestos y cuatro piezas por puesto:
- Plato para cena (diámetro mínimo de 26 cm)
- Plato hondo (diámetro mínimo de 20 cm)
- Plato auxiliar (diámetro mínimo de 17 cm)
- Taza (capacidad mínima es de 280 cc)
- Apta para uso en horno microondas. </t>
  </si>
  <si>
    <t xml:space="preserve">- Elaborada en porcelana
- Compuesta de 4 puestos y cuatro piezas por puesto:
- Plato para cena (diámetro mínimo de 26 cm)
- Plato hondo (diámetro mínimo de 20 cm)
- Plato auxiliar (diámetro mínimo de 17 cm)
- Taza (capacidad mínima es de 280 cc)
- Apta para uso en horno microondas. </t>
  </si>
  <si>
    <t xml:space="preserve">Portavasos </t>
  </si>
  <si>
    <t>- Elaborado en acero inoxidable
- Diámetro mínimo de 12 cm</t>
  </si>
  <si>
    <t>PIK</t>
  </si>
  <si>
    <t xml:space="preserve">Cuchillo de cocina </t>
  </si>
  <si>
    <t>- Hoja elaborada en acero inoxidable de mínimo 20 cm de largo y 2 cm de ancho.
- Mango liso elaborado en polipropileno negro</t>
  </si>
  <si>
    <t>Tijeras de cocina</t>
  </si>
  <si>
    <t>- Hojas elaborada en acero inoxidable de mínimo 20 cm de largo
- Mango de plástico liso</t>
  </si>
  <si>
    <t xml:space="preserve">Jarra </t>
  </si>
  <si>
    <t>- Elaborada en vidrio
- Capacidad mínima de 1,5 litros</t>
  </si>
  <si>
    <t>- Elaborada en tela
- Color blanco
- Dimensiones mínimas de 40 cm de largo y 40 cm de ancho.</t>
  </si>
  <si>
    <t>Bandeja</t>
  </si>
  <si>
    <t>- Elaborada en acero inoxidable
- Diseño sencillo
- Dimensiones mínimas de 37 cm de largo por 28 cm de ancho</t>
  </si>
  <si>
    <t>- Elaborada en acero inoxidable
- Diseño sencillo
- Dimensiones mínimas de 50 cm de largo por 36 cm de ancho</t>
  </si>
  <si>
    <t>- Elaborada en plástico
- Superficie antideslizante
- Diseño sencillo
- Dimensiones mínimas de 37cm de largo por 28 cm de ancho
- Color blanco o beige</t>
  </si>
  <si>
    <t>- Elaborada en plástico
- Superficie antideslizante
- Diseño sencillo
- Dimensiones mínimas de 50 cm de largo por 36 cm de ancho
- Color blanco o beige</t>
  </si>
  <si>
    <t xml:space="preserve">Olleta </t>
  </si>
  <si>
    <t>- Elaborada en aluminio
- Capacidad mínima de 2 litros</t>
  </si>
  <si>
    <t>Olla</t>
  </si>
  <si>
    <t>- Elaborada en aluminio
- Con tapa en aluminio 
- Capacidad mínima de 3 litros</t>
  </si>
  <si>
    <t>- Elaborada en aluminio
- Con tapa en aluminio 
- Capacidad mínima de 5 litros</t>
  </si>
  <si>
    <t>- Elaborada en aluminio
- Con tapa en aluminio 
- Capacidad mínima de 8 litros</t>
  </si>
  <si>
    <t xml:space="preserve">Escurridor para platos </t>
  </si>
  <si>
    <t>- Elaborado en plástico
- Con rejilla, portacubiertos y bandeja plástica de goteo
- Dimensiones mínimas de 45cm de largo y 35cm de ancho</t>
  </si>
  <si>
    <t>- Rejilla elaborada en acero inoxidable
- Portacubiertos y bandeja de goteo plásticos
- Dimensiones mínimas de 45 cm de largo y 35cm de ancho</t>
  </si>
  <si>
    <t xml:space="preserve">Soporte para Botellón de agua </t>
  </si>
  <si>
    <t>- Metálico
- Plegable</t>
  </si>
  <si>
    <t>Carro exprimidor de trapero</t>
  </si>
  <si>
    <t>- Elaborado en plástico
- Capacidad mínima de 24 litros
- Con cuatro ruedas y manija de escurridor
- Cuerpo de color amarillo</t>
  </si>
  <si>
    <t>- Elaborado en plástico
- Capacidad mínima de 24 litros
- Con cuatro ruedas y manija de escurridor
- Cuerpo de color azul</t>
  </si>
  <si>
    <t>- Elaborado en plástico
- Capacidad mínima de 24 litros
- Con cuatro ruedas y manija de escurridor
- Cuerpo de color rojo</t>
  </si>
  <si>
    <t>- Elaborado en plástico
- Capacidad mínima de 35 litros
- Con cuatro ruedas y manija de escurridor
- Cuerpo de color amarillo</t>
  </si>
  <si>
    <t>- Elaborado en plástico
- Capacidad mínima de 35 litros
- Con cuatro ruedas y manija de escurridor
- Cuerpo de color azul</t>
  </si>
  <si>
    <t>- Elaborado en plástico
- Capacidad mínima de 35 litros
- Con cuatro ruedas y manija de escurridor
- Cuerpo de color rojo</t>
  </si>
  <si>
    <t xml:space="preserve">Carros para limpieza </t>
  </si>
  <si>
    <t>- Tamaño mínimo de 80 cm de largo por 27 cm de ancho por 65 cm de alto
- Mínimo dos bandejas de servicio
- Con cuatro ruedas. 
- Ruedas delanteras con ángulo de giro de 360 grados</t>
  </si>
  <si>
    <t xml:space="preserve">Carro de bebidas </t>
  </si>
  <si>
    <t>- Elaborado en acero inoxidable
- Mínimo dos estantes para distribución de bebidas
- Tamaño mínimo de 80 cm de largo por 50 cm de ancho por 90 cm de alto</t>
  </si>
  <si>
    <t>Escalera</t>
  </si>
  <si>
    <t>- Cuerpo plástico
- Altura mínima de mínimo dos pasos.</t>
  </si>
  <si>
    <t>- Cuerpo metálico
- Altura mínima de  mínimo dos pasos.</t>
  </si>
  <si>
    <t>- Cuerpo metálico
- Altura mínima de mínimo cuatro pasos.</t>
  </si>
  <si>
    <t>- Cuerpo metálico
- Altura mínima de mínimo seis pasos.</t>
  </si>
  <si>
    <t>Mangueras</t>
  </si>
  <si>
    <t>- Longitud mínima de 10 metros
- Elaborada en PVC
- Con terminales roscadas en ambos extremos</t>
  </si>
  <si>
    <t>- Longitud mínima de 30 metros
- Elaborada en PVC
- Con terminales roscadas en ambos extremos</t>
  </si>
  <si>
    <t>- Longitud mínima de 60 metros
- Elaborada en PVC
- Con terminales roscadas en ambos extremos</t>
  </si>
  <si>
    <t>Contenedor de basura</t>
  </si>
  <si>
    <t xml:space="preserve">- Elaborado en plástico
- Con tapa
- Capacidad mínima de 20 litros
- Color azul
- Impresión de la palabra "Plásticos" en la cara delantera del contenedor </t>
  </si>
  <si>
    <t xml:space="preserve">- Elaborado en plástico
- Con tapa
- Capacidad mínima de 20 litros
- Color gris
- Impresión de las palabras "Papel y cartón" en la cara delantera del contenedor </t>
  </si>
  <si>
    <t xml:space="preserve">- Elaborado en plástico
- Con tapa
- Capacidad mínima de 20 litros
- Color verde
- Impresión de las palabras  "No reciclables" u "Orgánicos" u "Ordinarios" en la cara delantera del contenedor </t>
  </si>
  <si>
    <t xml:space="preserve">- Elaborado en plástico
- Con tapa
- Capacidad mínima de 20 litros
- Color rojo
- Impresión de las palabras "Riesgo biológico" o "Residuos peligrosos" en la cara delantera del contenedor </t>
  </si>
  <si>
    <t xml:space="preserve">- Elaborado en plástico
- Con tapa
- Capacidad mínima de 50 litros
- Color azul
- Impresión de la palabra "Plásticos" en la cara delantera del contenedor </t>
  </si>
  <si>
    <t xml:space="preserve">- Elaborado en plástico
- Con tapa
- Capacidad mínima de 50 litros
- Color gris
- Impresión de las palabras "Papel y cartón" en la cara delantera del contenedor </t>
  </si>
  <si>
    <t xml:space="preserve">- Elaborado en plástico
- Con tapa
- Capacidad mínima de 50 litros
- Color verde
- Impresión de las palabras  "No reciclables" u "Orgánicos" u "Ordinarios" en la cara delantera del contenedor </t>
  </si>
  <si>
    <t xml:space="preserve">- Elaborado en plástico
- Con tapa
- Capacidad mínima de 50 litros
- Color rojo
- Impresión de las palabras "Riesgo biológico" o "Residuos peligrosos" en la cara delantera del contenedor </t>
  </si>
  <si>
    <t xml:space="preserve">- Elaborado en plástico
- Con tapa
- Capacidad mínima de 120 litros
- Color azul
- Impresión de la palabra "Plásticos" en la cara delantera del contenedor </t>
  </si>
  <si>
    <t xml:space="preserve">- Elaborado en plástico
- Con tapa
- Capacidad mínima de 120 litros
- Color gris
- Impresión de las palabras "Papel y cartón" en la cara delantera del contenedor </t>
  </si>
  <si>
    <t xml:space="preserve">- Elaborado en plástico
- Con tapa
- Capacidad mínima de 120 litros
- Color verde
- Impresión de las palabras "No reciclables" u "Orgánicos" u "Ordinarios" en la cara delantera del contenedor </t>
  </si>
  <si>
    <t xml:space="preserve">- Elaborado en plástico
- Con tapa
- Capacidad mínima de 120 litros
- Color rojo
- Impresión de las palabras "Riesgo biológico" o "Residuos peligrosos" en la cara delantera del contenedor </t>
  </si>
  <si>
    <t>- Elaborado en plástico
- Con tapa
- Capacidad mínima de 180 litros
- Color gris
- Con ruedas traseras macizas y manijas</t>
  </si>
  <si>
    <t>- Elaborado en plástico
- Con tapa
- Capacidad mínima de 240 litros
- Color gris
- Con ruedas traseras macizas y manijas</t>
  </si>
  <si>
    <t>- Elaborado en plástico
- Con tapa
- Capacidad mínima de 340 litros
- Color gris
- Con ruedas traseras macizas y manijas</t>
  </si>
  <si>
    <t>- Elaborado en plástico
- Con tapa
- Capacidad mínima de 760 litros
- Color gris
- Con ruedas traseras macizas y manijas</t>
  </si>
  <si>
    <t>Punto Ecológico</t>
  </si>
  <si>
    <t>- Base metálica
- Mínimo tres contenedores así:
- Contenedor azul con tapa con palabra "Plásticos" en la cara frontal
- Contenedor verde con tapa con palabras "No reciclables" u "Orgánicos" u "Ordinarios" en la cara frontal
- Contenedor gris con tapa con palabras "Papel y cartón" en la cara frontal
- Capacidad mínima de 50 litros para cada contenedor
- Contenedores elaborados en plástico</t>
  </si>
  <si>
    <t>- Base metálica
- Mínimo tres contenedores así:
- Contenedor azul con tapa con palabra "Plásticos" en la cara frontal
- Contenedor verde con tapa con palabras "No reciclables" u "Orgánicos" u "Ordinarios" en la cara frontal
- Contenedor gris con tapa con palabras "Papel y cartón" en la cara frontal
- Capacidad mínima de 100 litros para cada contenedor
- Contenedores elaborados en plástico</t>
  </si>
  <si>
    <t>Papelera</t>
  </si>
  <si>
    <t>- Cuerpo metálico
- Con mecanismo de pedal para abrir y cerrar tapa
- Con capacidad mínima de 10 litros
- Diseño para baño</t>
  </si>
  <si>
    <t>- Cuerpo metálico
- Con capacidad mínima de 10 litros
- Diseño para oficina</t>
  </si>
  <si>
    <t>- Cuerpo metálico enmallado sin tapa
- Con capacidad mínima de 10 litros
- Diseño para oficina</t>
  </si>
  <si>
    <t>- Cuerpo plástico
- Con mecanismo de pedal para abrir y cerrar tapa
- Con capacidad mínima de 10 litros
- Diseño para baño</t>
  </si>
  <si>
    <t>- Cuerpo plástico sin tapa
- Con capacidad mínima de 10 litros
- Diseño para baño</t>
  </si>
  <si>
    <t>Señales peatonales de prevención y atención</t>
  </si>
  <si>
    <t>- Elaborado en plástico
- Tipo tijera, plegable 
- Tamaño mínimo de 25 cm de ancho por 60 cm de alto por 25 cm de largo.
- Impresión en las dos caras con las palabras "Cerrado" o "Área cerrada" o "No pasar".
- Color amarillo</t>
  </si>
  <si>
    <t>- Elaborado en plástico
- Tipo tijera, plegable
- Tamaño mínimo de 25 cm de ancho por 60 cm de alto por 25 cm de largo.
- Impresión en las dos caras con las palabras "Cuidado".
- Color amarillo</t>
  </si>
  <si>
    <t>- Elaborado en plástico
- Tipo tijera, plegable
- Tamaño mínimo de 25 cm de ancho por 60 cm de alto por 25 cm de largo.
- Impresión en las dos caras con las palabras "Piso mojado".
- Color amarillo</t>
  </si>
  <si>
    <t xml:space="preserve">Dispensador para papel higiénico </t>
  </si>
  <si>
    <t xml:space="preserve">- Elaborado en plástico ABS blanco
- Para rollo de 250 metros y 400 metros
- Con visor para ver el estado del rollo
- Con cerradura y llave
- Incluye los elementos necesarios para realizar la instalación en pared
-Incluye el costo de instalación. </t>
  </si>
  <si>
    <t xml:space="preserve">- Elaborado en acero inoxidable
- Para rollo de 250 metros y 400 metros
- Con visor para ver el estado del rollo
- Con cerradura y llave
- Incluye los elementos necesarios para realizar la instalación en pared
-Incluye el costo de instalación. </t>
  </si>
  <si>
    <t>Dispensador de toallas de manos</t>
  </si>
  <si>
    <t xml:space="preserve">- Elaborado en plástico ABS
- Para toallas de papel en rollo de 150 metros y 250 metros
- Con mecanismo accionador de palanca, perilla giratoria o para halar con la mano. 
- Con cuchilla serrada para cortar la toalla de manos
- Con cerradura y llave
- Incluye los elementos necesarios para realizar la instalación en pared
-Incluye el costo de instalación. </t>
  </si>
  <si>
    <t xml:space="preserve">- Elaborado en plástico ABS
- Para toallas de papel en rollo de 150 metros y 250 metros
- Con sensor para suministro de papel
- Con cuchilla serrada para cortar la toalla de manos
- Con cerradura y llave
- Incluye los elementos necesarios para realizar la instalación en pared
-Incluye el costo de instalación. </t>
  </si>
  <si>
    <t xml:space="preserve">- Elaborado en acero inoxidable
- Para toallas de papel en rollo de 150 metros y 250 metros
- Con mecanismo accionador de palanca, perilla giratoria y para halar con la mano.
- Con cuchilla serrada para cortar la toalla de manos
- Con cerradura y llave
- Incluye los elementos necesarios para realizar la instalación en pared
-Incluye el costo de instalación. </t>
  </si>
  <si>
    <t xml:space="preserve">- Elaborado en plástico ABS
- Para toallas de papel interdobladas con capacidad mínima de 300 toallas
- Con mecanismo para halar con la mano.
- Con cerradura y llave
- Incluye los elementos necesarios para realizar la instalación en pared
-Incluye el costo de instalación. </t>
  </si>
  <si>
    <t xml:space="preserve">- Elaborado en acero inoxidable
- Para toallas de papel interdobladas con capacidad mínima de 300 toallas
- Con mecanismo para halar con la mano.
- Con cerradura y llave
- Incluye los elementos necesarios para realizar la instalación en pared
-Incluye el costo de instalación. </t>
  </si>
  <si>
    <t>Dispensador de jabón líquido</t>
  </si>
  <si>
    <t xml:space="preserve">- Elaborado en plástico ABS blanco
- Con válvula manual anticorrosiva.
- Uso habilitado para cualquier jabón líquido con capacidad mínima de 900 cc
- Con cerradura y llave
- Incluye los elementos necesarios para realizar la instalación en pared
-Incluye el costo de instalación. </t>
  </si>
  <si>
    <t>FIAMM</t>
  </si>
  <si>
    <t xml:space="preserve">- Elaborado en plástico ABS blanco
- Con sensor para suministro de jabón
- Uso habilitado para cualquier jabón líquido con capacidad mínima de 900 cc
- Con cerradura y llave
- Incluye los elementos necesarios para realizar la instalación en pared
-Incluye el costo de instalación. </t>
  </si>
  <si>
    <t xml:space="preserve">- Elaborado en acero inoxidable
- Con válvula manual anticorrosiva.
- Uso habilitado para cualquier jabón líquido con capacidad mínima de 900 cc
- Con cerradura y llave
- Incluye los elementos necesarios para realizar la instalación en pared
-Incluye el costo de instalación. </t>
  </si>
  <si>
    <t xml:space="preserve">- Elaborado en acero inoxidable
- Con sensor para suministro de jabón
- Uso habilitado para cualquier jabón líquido con capacidad mínima de 900 cc
- Con cerradura y llave
- Incluye los elementos necesarios para realizar la instalación en pared
-Incluye el costo de instalación. </t>
  </si>
  <si>
    <t>Dispensador para ambientador</t>
  </si>
  <si>
    <t xml:space="preserve">- Elaborado en plástico ABS blanco
- Con dispersión programable de líquido ambientador
- Capacidad mínima de 250 ml
- Incluye los elementos necesarios para realizar la instalación en pared
'- Incluye aerosol para recarga mensual
-Incluye el costo de instalación. </t>
  </si>
  <si>
    <t>Dispensador goteo por gravedad y recarga</t>
  </si>
  <si>
    <t xml:space="preserve">- Elaborado en PVC blanco
- Goteo programable para desodorizar sanitarios y orinales
- Incluye manguera plástica de goteo
- Incluye los elementos necesarios para realizar la instalación en pared
'- Incluye líquido para recarga mensual con agentes tensoactivos con efecto limpiador y germicida
-Incluye el costo de instalación. </t>
  </si>
  <si>
    <t xml:space="preserve">Dispensador de agua </t>
  </si>
  <si>
    <t xml:space="preserve">- Dispensador de agua fría y caliente
- Sistema de filtración multinivel
- Conexión directa a red de acueducto
- Uso de gas refrigerante seguro para la capa de ozono
- Capacidad entre 200 y 250 litros
-Incluye el costo de instalación.
-Incluye el costo de instalación.  </t>
  </si>
  <si>
    <t>AVALANCHE</t>
  </si>
  <si>
    <t>Greca para tintos</t>
  </si>
  <si>
    <t>- Eléctrica de 110 v
- Cuerpo elaborada en lámina de acero inoxidable de calibre 24 como mínimo
- Resistencias elaboradas en acero inoxidable
- Terminales elaboradas en cobre remplazables con soldadura
- Mínimo dos servicios 
- Con su respectivo filtro y aro
- Con capacidad para 30 tintos
- Libre de soldadura de plomo</t>
  </si>
  <si>
    <t>CASA DE LA GRECA</t>
  </si>
  <si>
    <t>- Eléctrica de 110 v
- Cuerpo elaborada en lámina de acero inoxidable de calibre 24 como mínimo, grado alimento
- Resistencias elaboradas en acero inoxidable
- Terminales elaboradas en cobre remplazables sin soldadura
- Mínimo 2 servicios 
- Con su respectivo filtro y aro
- Con capacidad para 60 tintos
- Libre de soldadura de plomo</t>
  </si>
  <si>
    <t>- Eléctrica de 110 v
- Cuerpo elaborada en lámina de acero inoxidable de calibre 24 como mínimo, grado alimento
- Resistencias elaboradas en acero inoxidable
- Terminales elaboradas en cobre remplazables sin soldadura
- Mínimo dos servicios
- Con su respectivo filtro y aro
- Con capacidad para 120 tintos
- Libre de soldadura de plomo</t>
  </si>
  <si>
    <t>Horno microondas</t>
  </si>
  <si>
    <t>- Potencia mínima de 900 w
- Tamaño mínimo de 40 cm de ancho por 25 cm de alto por 35 cm de profundidad.
- Con grill dorador.
- Con bandera giratoria de cristal templado
- Con programas automáticos</t>
  </si>
  <si>
    <t>PANASONIC</t>
  </si>
  <si>
    <t>Estufa</t>
  </si>
  <si>
    <t>- De un puesto
- Lámina inoxidable
- Eléctrica
- Con perilla para graduar mínimo 3 niveles de calor</t>
  </si>
  <si>
    <t>SUECO</t>
  </si>
  <si>
    <t>- De un puesto
- Lámina inoxidable
- A gas
- Con perilla y quemador para graduar la llama
- Con parrilla</t>
  </si>
  <si>
    <t xml:space="preserve">Extensión eléctrica </t>
  </si>
  <si>
    <t>- De mínimo 15 metros de longitud
- Recubierta en plástico PVC</t>
  </si>
  <si>
    <t>CORDS</t>
  </si>
  <si>
    <t>- De mínimo 30 metros de longitud
- Recubierta en plástico PVC</t>
  </si>
  <si>
    <t xml:space="preserve">Aspiradora </t>
  </si>
  <si>
    <t>- De uso industrial para aspirado en seco
- Motor con potencia entre 1200 w y 1400 w
- Capacidad entre 15 y 20 litros
- Cable de potencia con longitud mínima de 5m
- Accesorios mínimos: manguera puntera, 2 tubos para extensión, cepillos para tapizados</t>
  </si>
  <si>
    <t>ELECTROLUX</t>
  </si>
  <si>
    <t>- De uso industrial para aspirado en seco y húmedo
- Motor con potencia 1200 w y 1400 w
- Capacidad entre 15 y 20 litros
- Cable de potencia con longitud mínima de 5m
- Accesorios mínimos: manguera puntera, 2 tubos para extensión, cepillos para tapizados</t>
  </si>
  <si>
    <t>- De uso industrial para aspirado en seco y húmedo
- Motor con potencia entre 1200 w y 1400 w
- Capacidad entre 45 y 55 litros
- Cable de potencia con longitud mínima de 5m
- Accesorios mínimos: manguera puntera, 2 tubos para extensión, cepillos para tapizados</t>
  </si>
  <si>
    <t>- De uso industrial para aspirado en seco y húmedo
- Dos motores, cada uno con una potencia entre 1200 w y 1400 w
- Capacidad entre 45 y 55 litros
- Cable de potencia con longitud mínima de 5m
- Accesorios mínimos: manguera puntera, 2 tubos para extensión, cepillos para tapizados</t>
  </si>
  <si>
    <t xml:space="preserve">Brilladora y lavadora de pisos </t>
  </si>
  <si>
    <t>- De uso industrial
- Motores con potencia mínima de 1,5 hp y velocidad mínima de 175 rpm. 
- Con manijas dobles
- Con tanque.
- Con interruptor de apagado de seguridad
- Diámetro mínimo de 16"
- Cable de potencia con longitud mínima de 8m
- Accesorios mínimos:portapad, cepillo duro.</t>
  </si>
  <si>
    <t>- De uso industrial
- Motores con potencia mínima de 1,5 hp y velocidad mínima de 175 rpm. 
- Con manijas dobles
- Con tanque.
- Con interruptor de apagado de seguridad
- Diámetro mínimo de 18"
- Cable de potencia con longitud mínima de 8m
- Accesorios mínimos:portapad, cepillo duro.</t>
  </si>
  <si>
    <t>Brilladora de alta revolución</t>
  </si>
  <si>
    <t>- De uso industrial
- Motores con potencia mínima de 1,5 hp y velocidad mínima de 1600 rpm. 
- Con manijas dobles
- Con interruptor de apagado de seguridad
- Diámetro mínimo de 18"
- Cable de potencia con longitud mínima de 8m
- Accesorios mínimos:portapad, cepillo duro, pad blanco o rojo y pad café o negro</t>
  </si>
  <si>
    <t>Lavadora de alfombras y tapetes</t>
  </si>
  <si>
    <t>- Motor con potencia de mínimo 1100 w y velocidad mínima de 175 revoluciones por minuto. 
- Capacidad mínima de 5 litros
- Cable de potencia con longitud mínima de 8m</t>
  </si>
  <si>
    <t>Extractora industrial para lavar alfombras</t>
  </si>
  <si>
    <t>- De inyección y extracción con dos motores, cada uno con una potencia entre 1200 w y 1400 w. 
- Capacidad entre 60 y 70 litros
- Cable de potencia con longitud mínima de 8m</t>
  </si>
  <si>
    <t xml:space="preserve">Hidrolavadora </t>
  </si>
  <si>
    <t>- Motor eléctrico y potencia de mínimo 2.2 Kw - 1.450 RPM y entre 2.5 HP y 3.5 HP.
- Presión de salida de agua entre 1500 psi y 1900 psi.
- Tanque con capacidad mínima de 10 litros.
- Con ruedas</t>
  </si>
  <si>
    <t>KARTCHER</t>
  </si>
  <si>
    <t>Sopladora de hojas</t>
  </si>
  <si>
    <t>- Potenciado por motor a gasolina o eléctrico inalámbrico
- Caudal mínimo de 380 cfm / 645m3/h
- Autonomía mínima de 30 minutos
- Intensidad máxima de sonido de 100dB</t>
  </si>
  <si>
    <t>BLACK &amp; DECKER</t>
  </si>
  <si>
    <t>Proveedor</t>
  </si>
  <si>
    <t>Unión Temporal CCEficiente</t>
  </si>
  <si>
    <t>Precios del Catálogo</t>
  </si>
  <si>
    <t>Región de Cobertura 11</t>
  </si>
  <si>
    <t>TEKNOLIDESMA</t>
  </si>
  <si>
    <t>KANKRO</t>
  </si>
  <si>
    <t>INDULATEX</t>
  </si>
  <si>
    <t>POWER</t>
  </si>
  <si>
    <t>COPAR</t>
  </si>
  <si>
    <t>SUPERIOR</t>
  </si>
  <si>
    <t>MEJOR SABOR</t>
  </si>
  <si>
    <t>MANUELITA</t>
  </si>
  <si>
    <t>ECOPANELA</t>
  </si>
  <si>
    <t>MARCHEN ABRASIVO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</si>
</sst>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&quot;$&quot;\ #,##0"/>
    <numFmt numFmtId="165" formatCode="0.0%"/>
    <numFmt numFmtId="166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4E4D4D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4E4D4D"/>
      <name val="Arial"/>
      <family val="2"/>
    </font>
    <font>
      <b/>
      <sz val="10"/>
      <color theme="1" tint="0.249977111117893"/>
      <name val="Arial"/>
      <family val="2"/>
    </font>
    <font>
      <sz val="8"/>
      <color rgb="FFFFFFFF"/>
      <name val="Arial"/>
      <family val="2"/>
    </font>
    <font>
      <sz val="14"/>
      <color theme="0"/>
      <name val="Calibri"/>
      <family val="2"/>
      <scheme val="minor"/>
    </font>
    <font>
      <sz val="8"/>
      <color theme="1"/>
      <name val="Arial"/>
      <family val="2"/>
    </font>
    <font>
      <sz val="6"/>
      <name val="Arial"/>
      <family val="2"/>
    </font>
    <font>
      <sz val="6"/>
      <color theme="1"/>
      <name val="Arial"/>
      <family val="2"/>
    </font>
    <font>
      <i/>
      <sz val="6"/>
      <name val="Arial"/>
      <family val="2"/>
    </font>
    <font>
      <b/>
      <sz val="10"/>
      <color theme="1"/>
      <name val="Arial"/>
      <family val="2"/>
    </font>
    <font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554F4F"/>
        <bgColor indexed="64"/>
      </patternFill>
    </fill>
  </fills>
  <borders count="2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4659260841701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24994659260841701"/>
      </right>
      <top/>
      <bottom/>
      <diagonal/>
    </border>
    <border>
      <left style="thin">
        <color theme="0" tint="-0.34998626667073579"/>
      </left>
      <right style="thin">
        <color theme="0" tint="-0.2499465926084170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2499465926084170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3" fillId="0" borderId="0"/>
  </cellStyleXfs>
  <cellXfs count="134">
    <xf numFmtId="0" fontId="0" fillId="0" borderId="0" xfId="0"/>
    <xf numFmtId="0" fontId="0" fillId="2" borderId="0" xfId="0" applyFill="1" applyProtection="1"/>
    <xf numFmtId="0" fontId="4" fillId="0" borderId="0" xfId="0" applyFont="1" applyAlignment="1" applyProtection="1">
      <alignment vertical="center"/>
    </xf>
    <xf numFmtId="0" fontId="0" fillId="2" borderId="0" xfId="0" applyFill="1" applyBorder="1" applyProtection="1"/>
    <xf numFmtId="0" fontId="4" fillId="0" borderId="0" xfId="0" applyFont="1" applyBorder="1" applyAlignment="1" applyProtection="1">
      <alignment vertical="center"/>
    </xf>
    <xf numFmtId="0" fontId="6" fillId="2" borderId="0" xfId="0" applyFont="1" applyFill="1" applyAlignment="1" applyProtection="1">
      <alignment horizontal="right" vertical="center" wrapText="1"/>
    </xf>
    <xf numFmtId="0" fontId="6" fillId="2" borderId="0" xfId="0" applyFont="1" applyFill="1" applyAlignment="1" applyProtection="1">
      <alignment horizontal="right" wrapText="1"/>
    </xf>
    <xf numFmtId="0" fontId="6" fillId="2" borderId="0" xfId="0" applyFont="1" applyFill="1" applyAlignment="1" applyProtection="1">
      <alignment horizontal="left"/>
    </xf>
    <xf numFmtId="0" fontId="8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left" vertical="center" indent="2"/>
    </xf>
    <xf numFmtId="0" fontId="7" fillId="4" borderId="1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wrapText="1"/>
    </xf>
    <xf numFmtId="9" fontId="9" fillId="2" borderId="0" xfId="2" applyFont="1" applyFill="1" applyBorder="1" applyAlignment="1" applyProtection="1">
      <alignment vertical="center" wrapText="1"/>
    </xf>
    <xf numFmtId="0" fontId="0" fillId="2" borderId="0" xfId="0" applyFill="1" applyBorder="1" applyAlignment="1" applyProtection="1">
      <alignment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3" fillId="2" borderId="0" xfId="0" applyFont="1" applyFill="1" applyAlignment="1" applyProtection="1">
      <alignment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42" fontId="0" fillId="2" borderId="0" xfId="0" applyNumberFormat="1" applyFill="1" applyAlignment="1" applyProtection="1">
      <alignment horizontal="right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vertical="center"/>
    </xf>
    <xf numFmtId="0" fontId="14" fillId="2" borderId="11" xfId="0" applyFont="1" applyFill="1" applyBorder="1" applyAlignment="1" applyProtection="1">
      <alignment horizontal="center" wrapText="1"/>
    </xf>
    <xf numFmtId="0" fontId="14" fillId="2" borderId="12" xfId="0" applyFont="1" applyFill="1" applyBorder="1" applyAlignment="1" applyProtection="1">
      <alignment horizontal="center" wrapText="1"/>
    </xf>
    <xf numFmtId="0" fontId="7" fillId="4" borderId="0" xfId="0" applyFont="1" applyFill="1" applyBorder="1" applyAlignment="1" applyProtection="1">
      <alignment horizontal="center" vertical="center" wrapText="1"/>
    </xf>
    <xf numFmtId="42" fontId="14" fillId="0" borderId="1" xfId="0" applyNumberFormat="1" applyFont="1" applyBorder="1" applyAlignment="1" applyProtection="1">
      <alignment horizontal="center" vertical="center" wrapText="1"/>
    </xf>
    <xf numFmtId="0" fontId="10" fillId="0" borderId="16" xfId="0" quotePrefix="1" applyFont="1" applyFill="1" applyBorder="1" applyAlignment="1">
      <alignment horizontal="left" vertical="center" wrapText="1"/>
    </xf>
    <xf numFmtId="0" fontId="10" fillId="0" borderId="14" xfId="0" quotePrefix="1" applyFont="1" applyFill="1" applyBorder="1" applyAlignment="1">
      <alignment horizontal="left" vertical="center" wrapText="1"/>
    </xf>
    <xf numFmtId="0" fontId="10" fillId="0" borderId="12" xfId="0" quotePrefix="1" applyFont="1" applyFill="1" applyBorder="1" applyAlignment="1">
      <alignment horizontal="left" vertical="center" wrapText="1"/>
    </xf>
    <xf numFmtId="0" fontId="14" fillId="2" borderId="11" xfId="0" applyFont="1" applyFill="1" applyBorder="1" applyAlignment="1" applyProtection="1">
      <alignment horizontal="center" vertical="center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14" fillId="2" borderId="11" xfId="0" applyFont="1" applyFill="1" applyBorder="1" applyAlignment="1" applyProtection="1">
      <alignment horizontal="center" wrapText="1"/>
    </xf>
    <xf numFmtId="0" fontId="14" fillId="2" borderId="12" xfId="0" applyFont="1" applyFill="1" applyBorder="1" applyAlignment="1" applyProtection="1">
      <alignment horizontal="center" wrapText="1"/>
    </xf>
    <xf numFmtId="0" fontId="10" fillId="0" borderId="16" xfId="0" quotePrefix="1" applyFont="1" applyFill="1" applyBorder="1" applyAlignment="1">
      <alignment horizontal="center" vertical="center" wrapText="1"/>
    </xf>
    <xf numFmtId="0" fontId="10" fillId="0" borderId="14" xfId="0" quotePrefix="1" applyFont="1" applyFill="1" applyBorder="1" applyAlignment="1">
      <alignment horizontal="center" vertical="center" wrapText="1"/>
    </xf>
    <xf numFmtId="0" fontId="10" fillId="0" borderId="12" xfId="0" quotePrefix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1" xfId="0" quotePrefix="1" applyFont="1" applyFill="1" applyBorder="1" applyAlignment="1">
      <alignment horizontal="center" vertical="center" wrapText="1"/>
    </xf>
    <xf numFmtId="0" fontId="10" fillId="2" borderId="14" xfId="0" quotePrefix="1" applyFont="1" applyFill="1" applyBorder="1" applyAlignment="1">
      <alignment horizontal="center" vertical="center" wrapText="1"/>
    </xf>
    <xf numFmtId="0" fontId="10" fillId="2" borderId="12" xfId="0" quotePrefix="1" applyFont="1" applyFill="1" applyBorder="1" applyAlignment="1">
      <alignment horizontal="center" vertical="center" wrapText="1"/>
    </xf>
    <xf numFmtId="0" fontId="10" fillId="2" borderId="23" xfId="0" quotePrefix="1" applyFont="1" applyFill="1" applyBorder="1" applyAlignment="1">
      <alignment horizontal="left" vertical="center" wrapText="1"/>
    </xf>
    <xf numFmtId="0" fontId="10" fillId="2" borderId="4" xfId="0" quotePrefix="1" applyFont="1" applyFill="1" applyBorder="1" applyAlignment="1">
      <alignment horizontal="left" vertical="center" wrapText="1"/>
    </xf>
    <xf numFmtId="0" fontId="10" fillId="2" borderId="3" xfId="0" quotePrefix="1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6" xfId="0" quotePrefix="1" applyFont="1" applyFill="1" applyBorder="1" applyAlignment="1">
      <alignment horizontal="left" vertical="center" wrapText="1"/>
    </xf>
    <xf numFmtId="0" fontId="10" fillId="2" borderId="14" xfId="0" quotePrefix="1" applyFont="1" applyFill="1" applyBorder="1" applyAlignment="1">
      <alignment horizontal="left" vertical="center" wrapText="1"/>
    </xf>
    <xf numFmtId="0" fontId="10" fillId="2" borderId="12" xfId="0" quotePrefix="1" applyFont="1" applyFill="1" applyBorder="1" applyAlignment="1">
      <alignment horizontal="left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right" vertical="center" wrapText="1"/>
    </xf>
    <xf numFmtId="0" fontId="10" fillId="2" borderId="27" xfId="0" applyFont="1" applyFill="1" applyBorder="1" applyAlignment="1">
      <alignment horizontal="right" vertical="center" wrapText="1"/>
    </xf>
    <xf numFmtId="0" fontId="10" fillId="2" borderId="26" xfId="0" applyFont="1" applyFill="1" applyBorder="1" applyAlignment="1">
      <alignment horizontal="right" vertical="center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wrapText="1"/>
    </xf>
    <xf numFmtId="0" fontId="14" fillId="0" borderId="12" xfId="0" applyFont="1" applyFill="1" applyBorder="1" applyAlignment="1" applyProtection="1">
      <alignment horizontal="center" wrapText="1"/>
    </xf>
    <xf numFmtId="0" fontId="7" fillId="4" borderId="8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horizontal="center" vertical="center" wrapText="1"/>
    </xf>
    <xf numFmtId="0" fontId="7" fillId="4" borderId="11" xfId="0" applyFont="1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horizontal="center" vertical="center" wrapText="1"/>
    </xf>
    <xf numFmtId="0" fontId="7" fillId="4" borderId="14" xfId="0" applyFont="1" applyFill="1" applyBorder="1" applyAlignment="1" applyProtection="1">
      <alignment horizontal="center" vertical="center" wrapText="1"/>
    </xf>
    <xf numFmtId="49" fontId="10" fillId="0" borderId="11" xfId="0" quotePrefix="1" applyNumberFormat="1" applyFont="1" applyFill="1" applyBorder="1" applyAlignment="1">
      <alignment horizontal="left" vertical="center" wrapText="1"/>
    </xf>
    <xf numFmtId="49" fontId="10" fillId="0" borderId="14" xfId="0" quotePrefix="1" applyNumberFormat="1" applyFont="1" applyFill="1" applyBorder="1" applyAlignment="1">
      <alignment horizontal="left" vertical="center" wrapText="1"/>
    </xf>
    <xf numFmtId="0" fontId="10" fillId="2" borderId="19" xfId="0" quotePrefix="1" applyFont="1" applyFill="1" applyBorder="1" applyAlignment="1">
      <alignment horizontal="left" vertical="center" wrapText="1"/>
    </xf>
    <xf numFmtId="0" fontId="10" fillId="2" borderId="15" xfId="0" quotePrefix="1" applyFont="1" applyFill="1" applyBorder="1" applyAlignment="1">
      <alignment horizontal="left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18" xfId="0" quotePrefix="1" applyFont="1" applyFill="1" applyBorder="1" applyAlignment="1">
      <alignment horizontal="left" vertical="center" wrapText="1"/>
    </xf>
    <xf numFmtId="0" fontId="10" fillId="2" borderId="10" xfId="0" quotePrefix="1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49" fontId="10" fillId="0" borderId="1" xfId="0" quotePrefix="1" applyNumberFormat="1" applyFont="1" applyFill="1" applyBorder="1" applyAlignment="1">
      <alignment horizontal="left" vertical="center" wrapText="1"/>
    </xf>
    <xf numFmtId="49" fontId="10" fillId="0" borderId="2" xfId="0" quotePrefix="1" applyNumberFormat="1" applyFont="1" applyFill="1" applyBorder="1" applyAlignment="1">
      <alignment horizontal="left" vertical="center" wrapText="1"/>
    </xf>
    <xf numFmtId="49" fontId="10" fillId="0" borderId="4" xfId="0" quotePrefix="1" applyNumberFormat="1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0" borderId="11" xfId="0" quotePrefix="1" applyNumberFormat="1" applyFont="1" applyFill="1" applyBorder="1" applyAlignment="1">
      <alignment horizontal="left" vertical="center" wrapText="1"/>
    </xf>
    <xf numFmtId="0" fontId="10" fillId="0" borderId="14" xfId="0" quotePrefix="1" applyNumberFormat="1" applyFont="1" applyFill="1" applyBorder="1" applyAlignment="1">
      <alignment horizontal="left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left" vertical="center" wrapText="1"/>
    </xf>
    <xf numFmtId="165" fontId="9" fillId="0" borderId="11" xfId="2" applyNumberFormat="1" applyFont="1" applyBorder="1" applyAlignment="1" applyProtection="1">
      <alignment horizontal="center" vertical="center" wrapText="1"/>
    </xf>
    <xf numFmtId="165" fontId="9" fillId="0" borderId="14" xfId="2" applyNumberFormat="1" applyFont="1" applyBorder="1" applyAlignment="1" applyProtection="1">
      <alignment horizontal="center" vertical="center" wrapText="1"/>
    </xf>
    <xf numFmtId="165" fontId="9" fillId="0" borderId="12" xfId="2" applyNumberFormat="1" applyFont="1" applyBorder="1" applyAlignment="1" applyProtection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49" fontId="10" fillId="0" borderId="12" xfId="0" quotePrefix="1" applyNumberFormat="1" applyFont="1" applyFill="1" applyBorder="1" applyAlignment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 vertical="center" wrapText="1"/>
    </xf>
    <xf numFmtId="0" fontId="5" fillId="3" borderId="0" xfId="0" applyFont="1" applyFill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7" fillId="4" borderId="9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6" fillId="2" borderId="0" xfId="0" applyFont="1" applyFill="1" applyAlignment="1" applyProtection="1">
      <alignment horizontal="center" wrapText="1"/>
    </xf>
    <xf numFmtId="0" fontId="7" fillId="4" borderId="7" xfId="0" applyFont="1" applyFill="1" applyBorder="1" applyAlignment="1" applyProtection="1">
      <alignment horizontal="center" vertical="center" wrapText="1"/>
    </xf>
    <xf numFmtId="164" fontId="9" fillId="0" borderId="2" xfId="1" applyNumberFormat="1" applyFont="1" applyBorder="1" applyAlignment="1" applyProtection="1">
      <alignment vertical="center" wrapText="1"/>
    </xf>
    <xf numFmtId="164" fontId="9" fillId="0" borderId="3" xfId="1" applyNumberFormat="1" applyFont="1" applyBorder="1" applyAlignment="1" applyProtection="1">
      <alignment vertical="center" wrapText="1"/>
    </xf>
    <xf numFmtId="164" fontId="9" fillId="0" borderId="5" xfId="1" applyNumberFormat="1" applyFont="1" applyBorder="1" applyAlignment="1" applyProtection="1">
      <alignment vertical="center" wrapText="1"/>
    </xf>
    <xf numFmtId="164" fontId="9" fillId="0" borderId="6" xfId="1" applyNumberFormat="1" applyFont="1" applyBorder="1" applyAlignment="1" applyProtection="1">
      <alignment vertical="center" wrapText="1"/>
    </xf>
    <xf numFmtId="164" fontId="9" fillId="0" borderId="4" xfId="1" applyNumberFormat="1" applyFont="1" applyBorder="1" applyAlignment="1" applyProtection="1">
      <alignment vertical="center" wrapText="1"/>
    </xf>
    <xf numFmtId="164" fontId="9" fillId="0" borderId="7" xfId="1" applyNumberFormat="1" applyFont="1" applyBorder="1" applyAlignment="1" applyProtection="1">
      <alignment vertical="center" wrapText="1"/>
    </xf>
    <xf numFmtId="164" fontId="9" fillId="0" borderId="2" xfId="1" applyNumberFormat="1" applyFont="1" applyBorder="1" applyAlignment="1" applyProtection="1">
      <alignment vertical="center"/>
    </xf>
    <xf numFmtId="164" fontId="9" fillId="0" borderId="4" xfId="1" applyNumberFormat="1" applyFont="1" applyBorder="1" applyAlignment="1" applyProtection="1">
      <alignment vertical="center"/>
    </xf>
    <xf numFmtId="164" fontId="9" fillId="0" borderId="3" xfId="1" applyNumberFormat="1" applyFont="1" applyBorder="1" applyAlignment="1" applyProtection="1">
      <alignment vertical="center"/>
    </xf>
    <xf numFmtId="164" fontId="9" fillId="0" borderId="5" xfId="1" applyNumberFormat="1" applyFont="1" applyBorder="1" applyAlignment="1" applyProtection="1">
      <alignment vertical="center"/>
    </xf>
    <xf numFmtId="164" fontId="9" fillId="0" borderId="7" xfId="1" applyNumberFormat="1" applyFont="1" applyBorder="1" applyAlignment="1" applyProtection="1">
      <alignment vertical="center"/>
    </xf>
    <xf numFmtId="164" fontId="9" fillId="0" borderId="6" xfId="1" applyNumberFormat="1" applyFont="1" applyBorder="1" applyAlignment="1" applyProtection="1">
      <alignment vertical="center"/>
    </xf>
    <xf numFmtId="164" fontId="9" fillId="0" borderId="1" xfId="2" applyNumberFormat="1" applyFont="1" applyBorder="1" applyAlignment="1" applyProtection="1">
      <alignment horizontal="center" vertical="center" wrapText="1"/>
    </xf>
  </cellXfs>
  <cellStyles count="6">
    <cellStyle name="Currency" xfId="1" builtinId="4"/>
    <cellStyle name="Moneda 2" xfId="3"/>
    <cellStyle name="Normal" xfId="0" builtinId="0"/>
    <cellStyle name="Normal 3" xfId="4"/>
    <cellStyle name="Normal 4" xfId="5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X340"/>
  <sheetViews>
    <sheetView tabSelected="1" zoomScale="120" zoomScaleNormal="120" zoomScalePageLayoutView="110" workbookViewId="0">
      <selection activeCell="J13" sqref="J13:L14"/>
    </sheetView>
  </sheetViews>
  <sheetFormatPr defaultColWidth="11.42578125" defaultRowHeight="15" x14ac:dyDescent="0.25"/>
  <cols>
    <col min="1" max="1" width="3.42578125" style="1" customWidth="1"/>
    <col min="2" max="2" width="8.42578125" style="1" customWidth="1"/>
    <col min="3" max="10" width="4.28515625" style="1" customWidth="1"/>
    <col min="11" max="11" width="3.7109375" style="1" customWidth="1"/>
    <col min="12" max="12" width="4.140625" style="1" customWidth="1"/>
    <col min="13" max="13" width="4" style="1" customWidth="1"/>
    <col min="14" max="14" width="3.7109375" style="1" customWidth="1"/>
    <col min="15" max="15" width="4.5703125" style="1" customWidth="1"/>
    <col min="16" max="16" width="3.85546875" style="1" customWidth="1"/>
    <col min="17" max="17" width="8.5703125" style="1" customWidth="1"/>
    <col min="18" max="18" width="3.140625" style="1" customWidth="1"/>
    <col min="19" max="21" width="4.7109375" style="1" customWidth="1"/>
    <col min="22" max="22" width="2" style="1" customWidth="1"/>
    <col min="23" max="16384" width="11.42578125" style="1"/>
  </cols>
  <sheetData>
    <row r="2" spans="1:23" ht="15.75" x14ac:dyDescent="0.25">
      <c r="B2" s="33"/>
      <c r="C2" s="113" t="s">
        <v>562</v>
      </c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</row>
    <row r="3" spans="1:23" x14ac:dyDescent="0.25">
      <c r="A3" s="11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</row>
    <row r="4" spans="1:23" x14ac:dyDescent="0.25">
      <c r="B4" s="2"/>
    </row>
    <row r="5" spans="1:23" ht="15" customHeight="1" x14ac:dyDescent="0.25">
      <c r="A5" s="111" t="s">
        <v>560</v>
      </c>
      <c r="B5" s="111"/>
      <c r="C5" s="112" t="s">
        <v>561</v>
      </c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</row>
    <row r="6" spans="1:23" s="3" customFormat="1" x14ac:dyDescent="0.25">
      <c r="B6" s="4"/>
    </row>
    <row r="7" spans="1:23" x14ac:dyDescent="0.25">
      <c r="A7" s="5"/>
      <c r="B7" s="5"/>
      <c r="C7" s="114" t="s">
        <v>563</v>
      </c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</row>
    <row r="8" spans="1:23" x14ac:dyDescent="0.25">
      <c r="A8" s="6"/>
      <c r="B8" s="6"/>
    </row>
    <row r="9" spans="1:23" x14ac:dyDescent="0.25">
      <c r="A9" s="7" t="s">
        <v>1</v>
      </c>
      <c r="O9" s="7" t="s">
        <v>2</v>
      </c>
      <c r="P9" s="7"/>
    </row>
    <row r="10" spans="1:23" ht="6.75" customHeight="1" x14ac:dyDescent="0.25">
      <c r="A10" s="6"/>
      <c r="B10" s="7"/>
    </row>
    <row r="11" spans="1:23" ht="15" customHeight="1" x14ac:dyDescent="0.25">
      <c r="B11" s="109" t="s">
        <v>3</v>
      </c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O11" s="109" t="s">
        <v>4</v>
      </c>
      <c r="P11" s="109"/>
      <c r="Q11" s="109"/>
      <c r="R11" s="109"/>
      <c r="S11" s="109"/>
      <c r="T11" s="109"/>
      <c r="U11" s="109"/>
    </row>
    <row r="12" spans="1:23" ht="36.75" customHeight="1" x14ac:dyDescent="0.25">
      <c r="B12" s="109" t="s">
        <v>5</v>
      </c>
      <c r="C12" s="109"/>
      <c r="D12" s="109" t="s">
        <v>6</v>
      </c>
      <c r="E12" s="109"/>
      <c r="F12" s="109"/>
      <c r="G12" s="109" t="s">
        <v>7</v>
      </c>
      <c r="H12" s="109"/>
      <c r="I12" s="109"/>
      <c r="J12" s="109" t="s">
        <v>8</v>
      </c>
      <c r="K12" s="109"/>
      <c r="L12" s="109"/>
      <c r="O12" s="109" t="s">
        <v>9</v>
      </c>
      <c r="P12" s="109"/>
      <c r="Q12" s="109"/>
      <c r="R12" s="109"/>
      <c r="S12" s="109" t="s">
        <v>10</v>
      </c>
      <c r="T12" s="109"/>
      <c r="U12" s="109"/>
      <c r="W12" s="8" t="s">
        <v>0</v>
      </c>
    </row>
    <row r="13" spans="1:23" ht="24" customHeight="1" x14ac:dyDescent="0.25">
      <c r="B13" s="121">
        <f>(1050000*1.046)*1.07*1.07</f>
        <v>1257443.6700000002</v>
      </c>
      <c r="C13" s="122"/>
      <c r="D13" s="121">
        <f>(1100000*1.046)*1.07*1.07</f>
        <v>1317321.9400000002</v>
      </c>
      <c r="E13" s="125"/>
      <c r="F13" s="125"/>
      <c r="G13" s="121">
        <f>(1200000*1.046)*1.07*1.07</f>
        <v>1437078.48</v>
      </c>
      <c r="H13" s="125"/>
      <c r="I13" s="125"/>
      <c r="J13" s="127">
        <f>(1300000*1.046)*1.07*1.07</f>
        <v>1556835.02</v>
      </c>
      <c r="K13" s="128"/>
      <c r="L13" s="129"/>
      <c r="O13" s="109" t="s">
        <v>11</v>
      </c>
      <c r="P13" s="109"/>
      <c r="Q13" s="109"/>
      <c r="R13" s="109"/>
      <c r="S13" s="109" t="s">
        <v>12</v>
      </c>
      <c r="T13" s="109"/>
      <c r="U13" s="109"/>
    </row>
    <row r="14" spans="1:23" x14ac:dyDescent="0.25">
      <c r="A14" s="6"/>
      <c r="B14" s="123"/>
      <c r="C14" s="124"/>
      <c r="D14" s="123"/>
      <c r="E14" s="126"/>
      <c r="F14" s="126"/>
      <c r="G14" s="123"/>
      <c r="H14" s="126"/>
      <c r="I14" s="126"/>
      <c r="J14" s="130"/>
      <c r="K14" s="131"/>
      <c r="L14" s="132"/>
      <c r="O14" s="133">
        <f>1000*1.0639*1.0596</f>
        <v>1127.3084400000002</v>
      </c>
      <c r="P14" s="133"/>
      <c r="Q14" s="133"/>
      <c r="R14" s="133"/>
      <c r="S14" s="133">
        <f>1195*1.0639*1.0596</f>
        <v>1347.1335858000002</v>
      </c>
      <c r="T14" s="133"/>
      <c r="U14" s="133"/>
    </row>
    <row r="16" spans="1:23" x14ac:dyDescent="0.25">
      <c r="A16" s="7" t="s">
        <v>13</v>
      </c>
      <c r="R16" s="119" t="s">
        <v>14</v>
      </c>
      <c r="S16" s="119"/>
      <c r="T16" s="119"/>
      <c r="U16" s="119"/>
    </row>
    <row r="17" spans="1:21" x14ac:dyDescent="0.25">
      <c r="A17" s="9" t="s">
        <v>15</v>
      </c>
      <c r="B17" s="9"/>
      <c r="R17" s="119"/>
      <c r="S17" s="119"/>
      <c r="T17" s="119"/>
      <c r="U17" s="119"/>
    </row>
    <row r="19" spans="1:21" ht="25.5" customHeight="1" x14ac:dyDescent="0.25">
      <c r="A19" s="10" t="s">
        <v>16</v>
      </c>
      <c r="B19" s="10" t="s">
        <v>17</v>
      </c>
      <c r="C19" s="76" t="s">
        <v>18</v>
      </c>
      <c r="D19" s="77"/>
      <c r="E19" s="77"/>
      <c r="F19" s="77"/>
      <c r="G19" s="115"/>
      <c r="H19" s="76" t="s">
        <v>19</v>
      </c>
      <c r="I19" s="77"/>
      <c r="J19" s="77"/>
      <c r="K19" s="77"/>
      <c r="L19" s="115"/>
      <c r="M19" s="78" t="s">
        <v>20</v>
      </c>
      <c r="N19" s="79"/>
      <c r="O19" s="78" t="s">
        <v>21</v>
      </c>
      <c r="P19" s="79"/>
      <c r="Q19" s="36" t="s">
        <v>22</v>
      </c>
      <c r="R19" s="11"/>
      <c r="S19" s="77" t="s">
        <v>23</v>
      </c>
      <c r="T19" s="77"/>
      <c r="U19" s="77"/>
    </row>
    <row r="20" spans="1:21" s="13" customFormat="1" ht="42.75" customHeight="1" x14ac:dyDescent="0.25">
      <c r="A20" s="12">
        <v>1</v>
      </c>
      <c r="B20" s="105" t="s">
        <v>24</v>
      </c>
      <c r="C20" s="81" t="s">
        <v>25</v>
      </c>
      <c r="D20" s="82"/>
      <c r="E20" s="82"/>
      <c r="F20" s="82"/>
      <c r="G20" s="108"/>
      <c r="H20" s="116" t="s">
        <v>26</v>
      </c>
      <c r="I20" s="117"/>
      <c r="J20" s="117"/>
      <c r="K20" s="117"/>
      <c r="L20" s="118"/>
      <c r="M20" s="41" t="s">
        <v>27</v>
      </c>
      <c r="N20" s="42"/>
      <c r="O20" s="43"/>
      <c r="P20" s="44"/>
      <c r="Q20" s="37">
        <v>19506.663418650001</v>
      </c>
      <c r="R20" s="11"/>
      <c r="S20" s="120"/>
      <c r="T20" s="120"/>
      <c r="U20" s="120"/>
    </row>
    <row r="21" spans="1:21" s="13" customFormat="1" ht="40.5" customHeight="1" x14ac:dyDescent="0.25">
      <c r="A21" s="12">
        <v>2</v>
      </c>
      <c r="B21" s="106"/>
      <c r="C21" s="81" t="s">
        <v>25</v>
      </c>
      <c r="D21" s="82"/>
      <c r="E21" s="82"/>
      <c r="F21" s="82"/>
      <c r="G21" s="82"/>
      <c r="H21" s="89" t="s">
        <v>28</v>
      </c>
      <c r="I21" s="90"/>
      <c r="J21" s="90"/>
      <c r="K21" s="90"/>
      <c r="L21" s="91"/>
      <c r="M21" s="41" t="s">
        <v>27</v>
      </c>
      <c r="N21" s="42"/>
      <c r="O21" s="43"/>
      <c r="P21" s="44"/>
      <c r="Q21" s="37">
        <v>3348.3878939100005</v>
      </c>
      <c r="R21" s="14"/>
      <c r="S21" s="102">
        <v>5.5E-2</v>
      </c>
      <c r="T21" s="103"/>
      <c r="U21" s="104"/>
    </row>
    <row r="22" spans="1:21" s="13" customFormat="1" ht="42.75" customHeight="1" x14ac:dyDescent="0.25">
      <c r="A22" s="12">
        <v>3</v>
      </c>
      <c r="B22" s="107"/>
      <c r="C22" s="81" t="s">
        <v>29</v>
      </c>
      <c r="D22" s="82"/>
      <c r="E22" s="82"/>
      <c r="F22" s="82"/>
      <c r="G22" s="82"/>
      <c r="H22" s="89" t="s">
        <v>30</v>
      </c>
      <c r="I22" s="90"/>
      <c r="J22" s="90"/>
      <c r="K22" s="90"/>
      <c r="L22" s="91"/>
      <c r="M22" s="41" t="s">
        <v>27</v>
      </c>
      <c r="N22" s="42"/>
      <c r="O22" s="43"/>
      <c r="P22" s="44"/>
      <c r="Q22" s="37">
        <v>4607.873248500001</v>
      </c>
      <c r="R22" s="15"/>
    </row>
    <row r="23" spans="1:21" s="13" customFormat="1" ht="29.25" customHeight="1" x14ac:dyDescent="0.25">
      <c r="A23" s="12">
        <v>4</v>
      </c>
      <c r="B23" s="16" t="s">
        <v>31</v>
      </c>
      <c r="C23" s="81" t="s">
        <v>32</v>
      </c>
      <c r="D23" s="82"/>
      <c r="E23" s="82"/>
      <c r="F23" s="82"/>
      <c r="G23" s="82"/>
      <c r="H23" s="89" t="s">
        <v>33</v>
      </c>
      <c r="I23" s="90"/>
      <c r="J23" s="90"/>
      <c r="K23" s="90"/>
      <c r="L23" s="91"/>
      <c r="M23" s="41" t="s">
        <v>34</v>
      </c>
      <c r="N23" s="42"/>
      <c r="O23" s="43"/>
      <c r="P23" s="44"/>
      <c r="Q23" s="37">
        <v>675.82140978000018</v>
      </c>
      <c r="R23" s="15"/>
    </row>
    <row r="24" spans="1:21" s="13" customFormat="1" ht="32.25" customHeight="1" x14ac:dyDescent="0.25">
      <c r="A24" s="12">
        <v>5</v>
      </c>
      <c r="B24" s="17" t="s">
        <v>35</v>
      </c>
      <c r="C24" s="81" t="s">
        <v>36</v>
      </c>
      <c r="D24" s="82"/>
      <c r="E24" s="82"/>
      <c r="F24" s="82"/>
      <c r="G24" s="82"/>
      <c r="H24" s="89" t="s">
        <v>37</v>
      </c>
      <c r="I24" s="90"/>
      <c r="J24" s="90"/>
      <c r="K24" s="90"/>
      <c r="L24" s="91"/>
      <c r="M24" s="41" t="s">
        <v>573</v>
      </c>
      <c r="N24" s="42"/>
      <c r="O24" s="43"/>
      <c r="P24" s="44"/>
      <c r="Q24" s="37">
        <v>2211.7791592800004</v>
      </c>
    </row>
    <row r="25" spans="1:21" s="13" customFormat="1" ht="35.25" customHeight="1" x14ac:dyDescent="0.25">
      <c r="A25" s="12">
        <v>6</v>
      </c>
      <c r="B25" s="18" t="s">
        <v>38</v>
      </c>
      <c r="C25" s="81" t="s">
        <v>39</v>
      </c>
      <c r="D25" s="82"/>
      <c r="E25" s="82"/>
      <c r="F25" s="82"/>
      <c r="G25" s="82"/>
      <c r="H25" s="89" t="s">
        <v>40</v>
      </c>
      <c r="I25" s="90"/>
      <c r="J25" s="90"/>
      <c r="K25" s="90"/>
      <c r="L25" s="91"/>
      <c r="M25" s="72" t="s">
        <v>41</v>
      </c>
      <c r="N25" s="73"/>
      <c r="O25" s="43"/>
      <c r="P25" s="44"/>
      <c r="Q25" s="37">
        <v>1351.6428195600004</v>
      </c>
    </row>
    <row r="26" spans="1:21" s="13" customFormat="1" ht="51" customHeight="1" x14ac:dyDescent="0.25">
      <c r="A26" s="12">
        <v>7</v>
      </c>
      <c r="B26" s="95" t="s">
        <v>42</v>
      </c>
      <c r="C26" s="81" t="s">
        <v>43</v>
      </c>
      <c r="D26" s="82"/>
      <c r="E26" s="82"/>
      <c r="F26" s="82"/>
      <c r="G26" s="82"/>
      <c r="H26" s="89" t="s">
        <v>44</v>
      </c>
      <c r="I26" s="90"/>
      <c r="J26" s="90"/>
      <c r="K26" s="90"/>
      <c r="L26" s="91"/>
      <c r="M26" s="41" t="s">
        <v>27</v>
      </c>
      <c r="N26" s="42"/>
      <c r="O26" s="43"/>
      <c r="P26" s="44"/>
      <c r="Q26" s="37">
        <v>2912.1758930520004</v>
      </c>
    </row>
    <row r="27" spans="1:21" s="13" customFormat="1" ht="50.25" customHeight="1" x14ac:dyDescent="0.25">
      <c r="A27" s="12">
        <v>8</v>
      </c>
      <c r="B27" s="96"/>
      <c r="C27" s="81" t="s">
        <v>43</v>
      </c>
      <c r="D27" s="82"/>
      <c r="E27" s="82"/>
      <c r="F27" s="82"/>
      <c r="G27" s="82"/>
      <c r="H27" s="89" t="s">
        <v>26</v>
      </c>
      <c r="I27" s="90"/>
      <c r="J27" s="90"/>
      <c r="K27" s="90"/>
      <c r="L27" s="91"/>
      <c r="M27" s="41" t="s">
        <v>27</v>
      </c>
      <c r="N27" s="42"/>
      <c r="O27" s="43"/>
      <c r="P27" s="44"/>
      <c r="Q27" s="37">
        <v>18124.301444100005</v>
      </c>
    </row>
    <row r="28" spans="1:21" s="13" customFormat="1" ht="57.75" customHeight="1" x14ac:dyDescent="0.25">
      <c r="A28" s="12">
        <v>9</v>
      </c>
      <c r="B28" s="97"/>
      <c r="C28" s="81" t="s">
        <v>45</v>
      </c>
      <c r="D28" s="82"/>
      <c r="E28" s="82"/>
      <c r="F28" s="82"/>
      <c r="G28" s="82"/>
      <c r="H28" s="89" t="s">
        <v>26</v>
      </c>
      <c r="I28" s="90"/>
      <c r="J28" s="90"/>
      <c r="K28" s="90"/>
      <c r="L28" s="91"/>
      <c r="M28" s="41" t="s">
        <v>27</v>
      </c>
      <c r="N28" s="42"/>
      <c r="O28" s="43"/>
      <c r="P28" s="44"/>
      <c r="Q28" s="37">
        <v>18124.301444100005</v>
      </c>
    </row>
    <row r="29" spans="1:21" s="13" customFormat="1" ht="40.5" customHeight="1" x14ac:dyDescent="0.25">
      <c r="A29" s="12">
        <v>10</v>
      </c>
      <c r="B29" s="18" t="s">
        <v>46</v>
      </c>
      <c r="C29" s="81" t="s">
        <v>47</v>
      </c>
      <c r="D29" s="82"/>
      <c r="E29" s="82"/>
      <c r="F29" s="82"/>
      <c r="G29" s="82"/>
      <c r="H29" s="89" t="s">
        <v>48</v>
      </c>
      <c r="I29" s="90"/>
      <c r="J29" s="90"/>
      <c r="K29" s="90"/>
      <c r="L29" s="91"/>
      <c r="M29" s="41" t="s">
        <v>27</v>
      </c>
      <c r="N29" s="42"/>
      <c r="O29" s="43"/>
      <c r="P29" s="44"/>
      <c r="Q29" s="37">
        <v>32746.619219340009</v>
      </c>
    </row>
    <row r="30" spans="1:21" s="13" customFormat="1" ht="41.25" customHeight="1" x14ac:dyDescent="0.25">
      <c r="A30" s="12">
        <v>11</v>
      </c>
      <c r="B30" s="95" t="s">
        <v>49</v>
      </c>
      <c r="C30" s="81" t="s">
        <v>50</v>
      </c>
      <c r="D30" s="82"/>
      <c r="E30" s="82"/>
      <c r="F30" s="82"/>
      <c r="G30" s="82"/>
      <c r="H30" s="89" t="s">
        <v>26</v>
      </c>
      <c r="I30" s="90"/>
      <c r="J30" s="90"/>
      <c r="K30" s="90"/>
      <c r="L30" s="91"/>
      <c r="M30" s="41" t="s">
        <v>27</v>
      </c>
      <c r="N30" s="42"/>
      <c r="O30" s="43"/>
      <c r="P30" s="44"/>
      <c r="Q30" s="37">
        <v>33176.687389200008</v>
      </c>
    </row>
    <row r="31" spans="1:21" s="13" customFormat="1" ht="42.75" customHeight="1" x14ac:dyDescent="0.25">
      <c r="A31" s="12">
        <v>12</v>
      </c>
      <c r="B31" s="96"/>
      <c r="C31" s="81" t="s">
        <v>50</v>
      </c>
      <c r="D31" s="82"/>
      <c r="E31" s="82"/>
      <c r="F31" s="82"/>
      <c r="G31" s="82"/>
      <c r="H31" s="89" t="s">
        <v>51</v>
      </c>
      <c r="I31" s="90"/>
      <c r="J31" s="90"/>
      <c r="K31" s="90"/>
      <c r="L31" s="91"/>
      <c r="M31" s="41" t="s">
        <v>27</v>
      </c>
      <c r="N31" s="42"/>
      <c r="O31" s="43"/>
      <c r="P31" s="44"/>
      <c r="Q31" s="37">
        <v>5560.1670531900008</v>
      </c>
    </row>
    <row r="32" spans="1:21" s="13" customFormat="1" ht="43.5" customHeight="1" x14ac:dyDescent="0.25">
      <c r="A32" s="12">
        <v>13</v>
      </c>
      <c r="B32" s="96"/>
      <c r="C32" s="81" t="s">
        <v>50</v>
      </c>
      <c r="D32" s="82"/>
      <c r="E32" s="82"/>
      <c r="F32" s="82"/>
      <c r="G32" s="82"/>
      <c r="H32" s="89" t="s">
        <v>52</v>
      </c>
      <c r="I32" s="90"/>
      <c r="J32" s="90"/>
      <c r="K32" s="90"/>
      <c r="L32" s="91"/>
      <c r="M32" s="41" t="s">
        <v>27</v>
      </c>
      <c r="N32" s="42"/>
      <c r="O32" s="43"/>
      <c r="P32" s="44"/>
      <c r="Q32" s="37">
        <v>4884.3456434100008</v>
      </c>
    </row>
    <row r="33" spans="1:17" s="13" customFormat="1" ht="41.25" customHeight="1" x14ac:dyDescent="0.25">
      <c r="A33" s="12">
        <v>14</v>
      </c>
      <c r="B33" s="18" t="s">
        <v>53</v>
      </c>
      <c r="C33" s="81" t="s">
        <v>50</v>
      </c>
      <c r="D33" s="82"/>
      <c r="E33" s="82"/>
      <c r="F33" s="82"/>
      <c r="G33" s="82"/>
      <c r="H33" s="89" t="s">
        <v>26</v>
      </c>
      <c r="I33" s="90"/>
      <c r="J33" s="90"/>
      <c r="K33" s="90"/>
      <c r="L33" s="91"/>
      <c r="M33" s="41" t="s">
        <v>27</v>
      </c>
      <c r="N33" s="42"/>
      <c r="O33" s="43"/>
      <c r="P33" s="44"/>
      <c r="Q33" s="37">
        <v>26479.911601380005</v>
      </c>
    </row>
    <row r="34" spans="1:17" s="13" customFormat="1" ht="25.5" customHeight="1" x14ac:dyDescent="0.25">
      <c r="A34" s="12">
        <v>15</v>
      </c>
      <c r="B34" s="95" t="s">
        <v>54</v>
      </c>
      <c r="C34" s="81" t="s">
        <v>55</v>
      </c>
      <c r="D34" s="82"/>
      <c r="E34" s="82"/>
      <c r="F34" s="82"/>
      <c r="G34" s="82"/>
      <c r="H34" s="89" t="s">
        <v>56</v>
      </c>
      <c r="I34" s="90"/>
      <c r="J34" s="90"/>
      <c r="K34" s="90"/>
      <c r="L34" s="91"/>
      <c r="M34" s="41" t="s">
        <v>57</v>
      </c>
      <c r="N34" s="42"/>
      <c r="O34" s="43"/>
      <c r="P34" s="44"/>
      <c r="Q34" s="37">
        <v>5529.447898200001</v>
      </c>
    </row>
    <row r="35" spans="1:17" s="13" customFormat="1" ht="25.5" customHeight="1" x14ac:dyDescent="0.25">
      <c r="A35" s="12">
        <v>16</v>
      </c>
      <c r="B35" s="97"/>
      <c r="C35" s="81" t="s">
        <v>55</v>
      </c>
      <c r="D35" s="82"/>
      <c r="E35" s="82"/>
      <c r="F35" s="82"/>
      <c r="G35" s="82"/>
      <c r="H35" s="89" t="s">
        <v>26</v>
      </c>
      <c r="I35" s="90"/>
      <c r="J35" s="90"/>
      <c r="K35" s="90"/>
      <c r="L35" s="91"/>
      <c r="M35" s="41" t="s">
        <v>27</v>
      </c>
      <c r="N35" s="42"/>
      <c r="O35" s="43"/>
      <c r="P35" s="44"/>
      <c r="Q35" s="37">
        <v>14622.317775240004</v>
      </c>
    </row>
    <row r="36" spans="1:17" s="13" customFormat="1" ht="51" customHeight="1" x14ac:dyDescent="0.25">
      <c r="A36" s="12">
        <v>17</v>
      </c>
      <c r="B36" s="18" t="s">
        <v>58</v>
      </c>
      <c r="C36" s="81" t="s">
        <v>59</v>
      </c>
      <c r="D36" s="82"/>
      <c r="E36" s="82"/>
      <c r="F36" s="82"/>
      <c r="G36" s="82"/>
      <c r="H36" s="89" t="s">
        <v>26</v>
      </c>
      <c r="I36" s="90"/>
      <c r="J36" s="90"/>
      <c r="K36" s="90"/>
      <c r="L36" s="91"/>
      <c r="M36" s="41" t="s">
        <v>27</v>
      </c>
      <c r="N36" s="42"/>
      <c r="O36" s="43"/>
      <c r="P36" s="44"/>
      <c r="Q36" s="37">
        <v>20213.20398342</v>
      </c>
    </row>
    <row r="37" spans="1:17" s="13" customFormat="1" ht="35.25" customHeight="1" x14ac:dyDescent="0.25">
      <c r="A37" s="12">
        <v>18</v>
      </c>
      <c r="B37" s="18" t="s">
        <v>60</v>
      </c>
      <c r="C37" s="81" t="s">
        <v>61</v>
      </c>
      <c r="D37" s="82"/>
      <c r="E37" s="82"/>
      <c r="F37" s="82"/>
      <c r="G37" s="82"/>
      <c r="H37" s="89" t="s">
        <v>26</v>
      </c>
      <c r="I37" s="90"/>
      <c r="J37" s="90"/>
      <c r="K37" s="90"/>
      <c r="L37" s="91"/>
      <c r="M37" s="41" t="s">
        <v>27</v>
      </c>
      <c r="N37" s="42"/>
      <c r="O37" s="43"/>
      <c r="P37" s="44"/>
      <c r="Q37" s="37">
        <v>12410.538615960002</v>
      </c>
    </row>
    <row r="38" spans="1:17" s="13" customFormat="1" ht="50.25" customHeight="1" x14ac:dyDescent="0.25">
      <c r="A38" s="12">
        <v>19</v>
      </c>
      <c r="B38" s="95" t="s">
        <v>62</v>
      </c>
      <c r="C38" s="81" t="s">
        <v>63</v>
      </c>
      <c r="D38" s="82"/>
      <c r="E38" s="82"/>
      <c r="F38" s="82"/>
      <c r="G38" s="82"/>
      <c r="H38" s="89" t="s">
        <v>26</v>
      </c>
      <c r="I38" s="90"/>
      <c r="J38" s="90"/>
      <c r="K38" s="90"/>
      <c r="L38" s="91"/>
      <c r="M38" s="41" t="s">
        <v>27</v>
      </c>
      <c r="N38" s="42"/>
      <c r="O38" s="43"/>
      <c r="P38" s="44"/>
      <c r="Q38" s="37">
        <v>8662.8017071800023</v>
      </c>
    </row>
    <row r="39" spans="1:17" s="13" customFormat="1" ht="51" customHeight="1" x14ac:dyDescent="0.25">
      <c r="A39" s="12">
        <v>20</v>
      </c>
      <c r="B39" s="96"/>
      <c r="C39" s="81" t="s">
        <v>63</v>
      </c>
      <c r="D39" s="82"/>
      <c r="E39" s="82"/>
      <c r="F39" s="82"/>
      <c r="G39" s="82"/>
      <c r="H39" s="89" t="s">
        <v>51</v>
      </c>
      <c r="I39" s="90"/>
      <c r="J39" s="90"/>
      <c r="K39" s="90"/>
      <c r="L39" s="91"/>
      <c r="M39" s="41" t="s">
        <v>27</v>
      </c>
      <c r="N39" s="42"/>
      <c r="O39" s="43"/>
      <c r="P39" s="44"/>
      <c r="Q39" s="37">
        <v>1597.3960594800003</v>
      </c>
    </row>
    <row r="40" spans="1:17" s="13" customFormat="1" ht="50.25" customHeight="1" x14ac:dyDescent="0.25">
      <c r="A40" s="12">
        <v>21</v>
      </c>
      <c r="B40" s="97"/>
      <c r="C40" s="81" t="s">
        <v>63</v>
      </c>
      <c r="D40" s="82"/>
      <c r="E40" s="82"/>
      <c r="F40" s="82"/>
      <c r="G40" s="82"/>
      <c r="H40" s="89" t="s">
        <v>52</v>
      </c>
      <c r="I40" s="90"/>
      <c r="J40" s="90"/>
      <c r="K40" s="90"/>
      <c r="L40" s="91"/>
      <c r="M40" s="41" t="s">
        <v>27</v>
      </c>
      <c r="N40" s="42"/>
      <c r="O40" s="43"/>
      <c r="P40" s="44"/>
      <c r="Q40" s="37">
        <v>1597.3960594800003</v>
      </c>
    </row>
    <row r="41" spans="1:17" s="13" customFormat="1" ht="43.5" customHeight="1" x14ac:dyDescent="0.25">
      <c r="A41" s="12">
        <v>22</v>
      </c>
      <c r="B41" s="18" t="s">
        <v>64</v>
      </c>
      <c r="C41" s="81" t="s">
        <v>65</v>
      </c>
      <c r="D41" s="82"/>
      <c r="E41" s="82"/>
      <c r="F41" s="82"/>
      <c r="G41" s="82"/>
      <c r="H41" s="89" t="s">
        <v>26</v>
      </c>
      <c r="I41" s="90"/>
      <c r="J41" s="90"/>
      <c r="K41" s="90"/>
      <c r="L41" s="91"/>
      <c r="M41" s="41" t="s">
        <v>27</v>
      </c>
      <c r="N41" s="42"/>
      <c r="O41" s="43"/>
      <c r="P41" s="44"/>
      <c r="Q41" s="37">
        <v>12533.415235920002</v>
      </c>
    </row>
    <row r="42" spans="1:17" s="13" customFormat="1" ht="18" customHeight="1" x14ac:dyDescent="0.25">
      <c r="A42" s="12">
        <v>23</v>
      </c>
      <c r="B42" s="95" t="s">
        <v>66</v>
      </c>
      <c r="C42" s="81" t="s">
        <v>67</v>
      </c>
      <c r="D42" s="82"/>
      <c r="E42" s="82"/>
      <c r="F42" s="82"/>
      <c r="G42" s="82"/>
      <c r="H42" s="89" t="s">
        <v>68</v>
      </c>
      <c r="I42" s="90"/>
      <c r="J42" s="90"/>
      <c r="K42" s="90"/>
      <c r="L42" s="91"/>
      <c r="M42" s="72" t="s">
        <v>69</v>
      </c>
      <c r="N42" s="73"/>
      <c r="O42" s="74"/>
      <c r="P42" s="75"/>
      <c r="Q42" s="37">
        <v>4718.4622064640016</v>
      </c>
    </row>
    <row r="43" spans="1:17" s="13" customFormat="1" ht="27.75" customHeight="1" x14ac:dyDescent="0.25">
      <c r="A43" s="12">
        <v>24</v>
      </c>
      <c r="B43" s="97"/>
      <c r="C43" s="81" t="s">
        <v>67</v>
      </c>
      <c r="D43" s="82"/>
      <c r="E43" s="82"/>
      <c r="F43" s="82"/>
      <c r="G43" s="82"/>
      <c r="H43" s="89" t="s">
        <v>26</v>
      </c>
      <c r="I43" s="90"/>
      <c r="J43" s="90"/>
      <c r="K43" s="90"/>
      <c r="L43" s="91"/>
      <c r="M43" s="41" t="s">
        <v>27</v>
      </c>
      <c r="N43" s="42"/>
      <c r="O43" s="43"/>
      <c r="P43" s="44"/>
      <c r="Q43" s="37">
        <v>12533.415235920002</v>
      </c>
    </row>
    <row r="44" spans="1:17" s="13" customFormat="1" ht="33.75" customHeight="1" x14ac:dyDescent="0.25">
      <c r="A44" s="12">
        <v>25</v>
      </c>
      <c r="B44" s="95" t="s">
        <v>70</v>
      </c>
      <c r="C44" s="81" t="s">
        <v>71</v>
      </c>
      <c r="D44" s="82"/>
      <c r="E44" s="82"/>
      <c r="F44" s="82"/>
      <c r="G44" s="82"/>
      <c r="H44" s="89" t="s">
        <v>26</v>
      </c>
      <c r="I44" s="90"/>
      <c r="J44" s="90"/>
      <c r="K44" s="90"/>
      <c r="L44" s="91"/>
      <c r="M44" s="41" t="s">
        <v>27</v>
      </c>
      <c r="N44" s="42"/>
      <c r="O44" s="43"/>
      <c r="P44" s="44"/>
      <c r="Q44" s="37">
        <v>10997.457486420002</v>
      </c>
    </row>
    <row r="45" spans="1:17" s="13" customFormat="1" ht="37.5" customHeight="1" x14ac:dyDescent="0.25">
      <c r="A45" s="12">
        <v>26</v>
      </c>
      <c r="B45" s="96"/>
      <c r="C45" s="81" t="s">
        <v>71</v>
      </c>
      <c r="D45" s="82"/>
      <c r="E45" s="82"/>
      <c r="F45" s="82"/>
      <c r="G45" s="82"/>
      <c r="H45" s="89" t="s">
        <v>51</v>
      </c>
      <c r="I45" s="90"/>
      <c r="J45" s="90"/>
      <c r="K45" s="90"/>
      <c r="L45" s="91"/>
      <c r="M45" s="41" t="s">
        <v>27</v>
      </c>
      <c r="N45" s="42"/>
      <c r="O45" s="43"/>
      <c r="P45" s="44"/>
      <c r="Q45" s="37">
        <v>3348.3878939100005</v>
      </c>
    </row>
    <row r="46" spans="1:17" s="13" customFormat="1" ht="36" customHeight="1" x14ac:dyDescent="0.25">
      <c r="A46" s="12">
        <v>27</v>
      </c>
      <c r="B46" s="97"/>
      <c r="C46" s="81" t="s">
        <v>71</v>
      </c>
      <c r="D46" s="82"/>
      <c r="E46" s="82"/>
      <c r="F46" s="82"/>
      <c r="G46" s="82"/>
      <c r="H46" s="89" t="s">
        <v>52</v>
      </c>
      <c r="I46" s="90"/>
      <c r="J46" s="90"/>
      <c r="K46" s="90"/>
      <c r="L46" s="91"/>
      <c r="M46" s="41" t="s">
        <v>27</v>
      </c>
      <c r="N46" s="42"/>
      <c r="O46" s="43"/>
      <c r="P46" s="44"/>
      <c r="Q46" s="37">
        <v>2580.4090191600003</v>
      </c>
    </row>
    <row r="47" spans="1:17" s="13" customFormat="1" ht="27" customHeight="1" x14ac:dyDescent="0.25">
      <c r="A47" s="12">
        <v>28</v>
      </c>
      <c r="B47" s="96" t="s">
        <v>72</v>
      </c>
      <c r="C47" s="81" t="s">
        <v>73</v>
      </c>
      <c r="D47" s="82"/>
      <c r="E47" s="82"/>
      <c r="F47" s="82"/>
      <c r="G47" s="82"/>
      <c r="H47" s="89" t="s">
        <v>26</v>
      </c>
      <c r="I47" s="90"/>
      <c r="J47" s="90"/>
      <c r="K47" s="90"/>
      <c r="L47" s="91"/>
      <c r="M47" s="41" t="s">
        <v>27</v>
      </c>
      <c r="N47" s="42"/>
      <c r="O47" s="43"/>
      <c r="P47" s="44"/>
      <c r="Q47" s="37">
        <v>7311.1588876200021</v>
      </c>
    </row>
    <row r="48" spans="1:17" s="13" customFormat="1" ht="25.5" customHeight="1" x14ac:dyDescent="0.25">
      <c r="A48" s="12">
        <v>29</v>
      </c>
      <c r="B48" s="96"/>
      <c r="C48" s="81" t="s">
        <v>73</v>
      </c>
      <c r="D48" s="82"/>
      <c r="E48" s="82"/>
      <c r="F48" s="82"/>
      <c r="G48" s="82"/>
      <c r="H48" s="89" t="s">
        <v>74</v>
      </c>
      <c r="I48" s="90"/>
      <c r="J48" s="90"/>
      <c r="K48" s="90"/>
      <c r="L48" s="91"/>
      <c r="M48" s="41" t="s">
        <v>27</v>
      </c>
      <c r="N48" s="42"/>
      <c r="O48" s="43"/>
      <c r="P48" s="44"/>
      <c r="Q48" s="37">
        <v>2426.8132442100004</v>
      </c>
    </row>
    <row r="49" spans="1:17" s="13" customFormat="1" ht="25.5" customHeight="1" x14ac:dyDescent="0.25">
      <c r="A49" s="12">
        <v>30</v>
      </c>
      <c r="B49" s="97"/>
      <c r="C49" s="81" t="s">
        <v>75</v>
      </c>
      <c r="D49" s="82"/>
      <c r="E49" s="82"/>
      <c r="F49" s="82"/>
      <c r="G49" s="82"/>
      <c r="H49" s="89" t="s">
        <v>76</v>
      </c>
      <c r="I49" s="90"/>
      <c r="J49" s="90"/>
      <c r="K49" s="90"/>
      <c r="L49" s="91"/>
      <c r="M49" s="41" t="s">
        <v>77</v>
      </c>
      <c r="N49" s="42"/>
      <c r="O49" s="43"/>
      <c r="P49" s="44"/>
      <c r="Q49" s="37">
        <v>13670.023970550003</v>
      </c>
    </row>
    <row r="50" spans="1:17" s="13" customFormat="1" ht="33" customHeight="1" x14ac:dyDescent="0.25">
      <c r="A50" s="12">
        <v>31</v>
      </c>
      <c r="B50" s="18" t="s">
        <v>78</v>
      </c>
      <c r="C50" s="81" t="s">
        <v>79</v>
      </c>
      <c r="D50" s="82"/>
      <c r="E50" s="82"/>
      <c r="F50" s="82"/>
      <c r="G50" s="82"/>
      <c r="H50" s="89" t="s">
        <v>26</v>
      </c>
      <c r="I50" s="90"/>
      <c r="J50" s="90"/>
      <c r="K50" s="90"/>
      <c r="L50" s="91"/>
      <c r="M50" s="72" t="s">
        <v>564</v>
      </c>
      <c r="N50" s="73"/>
      <c r="O50" s="74"/>
      <c r="P50" s="75"/>
      <c r="Q50" s="37">
        <v>17448.480034320004</v>
      </c>
    </row>
    <row r="51" spans="1:17" s="13" customFormat="1" ht="25.5" customHeight="1" x14ac:dyDescent="0.25">
      <c r="A51" s="12">
        <v>32</v>
      </c>
      <c r="B51" s="18" t="s">
        <v>80</v>
      </c>
      <c r="C51" s="81" t="s">
        <v>81</v>
      </c>
      <c r="D51" s="82"/>
      <c r="E51" s="82"/>
      <c r="F51" s="82"/>
      <c r="G51" s="82"/>
      <c r="H51" s="89" t="s">
        <v>26</v>
      </c>
      <c r="I51" s="90"/>
      <c r="J51" s="90"/>
      <c r="K51" s="90"/>
      <c r="L51" s="91"/>
      <c r="M51" s="41" t="s">
        <v>82</v>
      </c>
      <c r="N51" s="42"/>
      <c r="O51" s="43"/>
      <c r="P51" s="44"/>
      <c r="Q51" s="37">
        <v>12041.908756080002</v>
      </c>
    </row>
    <row r="52" spans="1:17" s="13" customFormat="1" ht="26.25" customHeight="1" x14ac:dyDescent="0.25">
      <c r="A52" s="12">
        <v>33</v>
      </c>
      <c r="B52" s="95" t="s">
        <v>83</v>
      </c>
      <c r="C52" s="81" t="s">
        <v>84</v>
      </c>
      <c r="D52" s="82"/>
      <c r="E52" s="82"/>
      <c r="F52" s="82"/>
      <c r="G52" s="82"/>
      <c r="H52" s="89" t="s">
        <v>26</v>
      </c>
      <c r="I52" s="90"/>
      <c r="J52" s="90"/>
      <c r="K52" s="90"/>
      <c r="L52" s="91"/>
      <c r="M52" s="41" t="s">
        <v>27</v>
      </c>
      <c r="N52" s="42"/>
      <c r="O52" s="43"/>
      <c r="P52" s="44"/>
      <c r="Q52" s="37">
        <v>33422.440629120014</v>
      </c>
    </row>
    <row r="53" spans="1:17" s="13" customFormat="1" ht="27" customHeight="1" x14ac:dyDescent="0.25">
      <c r="A53" s="12">
        <v>34</v>
      </c>
      <c r="B53" s="97"/>
      <c r="C53" s="81" t="s">
        <v>84</v>
      </c>
      <c r="D53" s="82"/>
      <c r="E53" s="82"/>
      <c r="F53" s="82"/>
      <c r="G53" s="82"/>
      <c r="H53" s="89" t="s">
        <v>85</v>
      </c>
      <c r="I53" s="90"/>
      <c r="J53" s="90"/>
      <c r="K53" s="90"/>
      <c r="L53" s="91"/>
      <c r="M53" s="41" t="s">
        <v>27</v>
      </c>
      <c r="N53" s="42"/>
      <c r="O53" s="43"/>
      <c r="P53" s="44"/>
      <c r="Q53" s="37">
        <v>4177.8050786400017</v>
      </c>
    </row>
    <row r="54" spans="1:17" s="13" customFormat="1" ht="33" customHeight="1" x14ac:dyDescent="0.25">
      <c r="A54" s="12">
        <v>35</v>
      </c>
      <c r="B54" s="18" t="s">
        <v>86</v>
      </c>
      <c r="C54" s="81" t="s">
        <v>87</v>
      </c>
      <c r="D54" s="82"/>
      <c r="E54" s="82"/>
      <c r="F54" s="82"/>
      <c r="G54" s="82"/>
      <c r="H54" s="89" t="s">
        <v>88</v>
      </c>
      <c r="I54" s="90"/>
      <c r="J54" s="90"/>
      <c r="K54" s="90"/>
      <c r="L54" s="91"/>
      <c r="M54" s="41" t="s">
        <v>565</v>
      </c>
      <c r="N54" s="42"/>
      <c r="O54" s="43"/>
      <c r="P54" s="44"/>
      <c r="Q54" s="37">
        <v>7249.7205776400024</v>
      </c>
    </row>
    <row r="55" spans="1:17" s="13" customFormat="1" ht="26.25" customHeight="1" x14ac:dyDescent="0.25">
      <c r="A55" s="12">
        <v>36</v>
      </c>
      <c r="B55" s="95" t="s">
        <v>89</v>
      </c>
      <c r="C55" s="81" t="s">
        <v>90</v>
      </c>
      <c r="D55" s="82"/>
      <c r="E55" s="82"/>
      <c r="F55" s="82"/>
      <c r="G55" s="82"/>
      <c r="H55" s="89" t="s">
        <v>26</v>
      </c>
      <c r="I55" s="90"/>
      <c r="J55" s="90"/>
      <c r="K55" s="90"/>
      <c r="L55" s="91"/>
      <c r="M55" s="41" t="s">
        <v>27</v>
      </c>
      <c r="N55" s="42"/>
      <c r="O55" s="43"/>
      <c r="P55" s="44"/>
      <c r="Q55" s="37">
        <v>16649.782004580004</v>
      </c>
    </row>
    <row r="56" spans="1:17" s="13" customFormat="1" ht="43.5" customHeight="1" x14ac:dyDescent="0.25">
      <c r="A56" s="12">
        <v>37</v>
      </c>
      <c r="B56" s="97"/>
      <c r="C56" s="81" t="s">
        <v>91</v>
      </c>
      <c r="D56" s="82"/>
      <c r="E56" s="82"/>
      <c r="F56" s="82"/>
      <c r="G56" s="82"/>
      <c r="H56" s="89" t="s">
        <v>26</v>
      </c>
      <c r="I56" s="90"/>
      <c r="J56" s="90"/>
      <c r="K56" s="90"/>
      <c r="L56" s="91"/>
      <c r="M56" s="41" t="s">
        <v>566</v>
      </c>
      <c r="N56" s="42"/>
      <c r="O56" s="43"/>
      <c r="P56" s="44"/>
      <c r="Q56" s="37">
        <v>23297.407144416004</v>
      </c>
    </row>
    <row r="57" spans="1:17" s="13" customFormat="1" ht="26.25" customHeight="1" x14ac:dyDescent="0.25">
      <c r="A57" s="12">
        <v>38</v>
      </c>
      <c r="B57" s="18" t="s">
        <v>92</v>
      </c>
      <c r="C57" s="81" t="s">
        <v>93</v>
      </c>
      <c r="D57" s="82"/>
      <c r="E57" s="82"/>
      <c r="F57" s="82"/>
      <c r="G57" s="82"/>
      <c r="H57" s="89" t="s">
        <v>94</v>
      </c>
      <c r="I57" s="90"/>
      <c r="J57" s="90"/>
      <c r="K57" s="90"/>
      <c r="L57" s="91"/>
      <c r="M57" s="41" t="s">
        <v>95</v>
      </c>
      <c r="N57" s="42"/>
      <c r="O57" s="43"/>
      <c r="P57" s="44"/>
      <c r="Q57" s="37">
        <v>10960.594500432002</v>
      </c>
    </row>
    <row r="58" spans="1:17" s="13" customFormat="1" ht="36" customHeight="1" x14ac:dyDescent="0.25">
      <c r="A58" s="12">
        <v>39</v>
      </c>
      <c r="B58" s="18" t="s">
        <v>96</v>
      </c>
      <c r="C58" s="81" t="s">
        <v>97</v>
      </c>
      <c r="D58" s="82"/>
      <c r="E58" s="82"/>
      <c r="F58" s="82"/>
      <c r="G58" s="82"/>
      <c r="H58" s="89" t="s">
        <v>98</v>
      </c>
      <c r="I58" s="90"/>
      <c r="J58" s="90"/>
      <c r="K58" s="90"/>
      <c r="L58" s="91"/>
      <c r="M58" s="41" t="s">
        <v>99</v>
      </c>
      <c r="N58" s="42"/>
      <c r="O58" s="43"/>
      <c r="P58" s="44"/>
      <c r="Q58" s="37">
        <v>5898.0777580800013</v>
      </c>
    </row>
    <row r="59" spans="1:17" s="13" customFormat="1" ht="42.75" customHeight="1" x14ac:dyDescent="0.25">
      <c r="A59" s="12">
        <v>40</v>
      </c>
      <c r="B59" s="18" t="s">
        <v>100</v>
      </c>
      <c r="C59" s="81" t="s">
        <v>101</v>
      </c>
      <c r="D59" s="82"/>
      <c r="E59" s="82"/>
      <c r="F59" s="82"/>
      <c r="G59" s="82"/>
      <c r="H59" s="89" t="s">
        <v>85</v>
      </c>
      <c r="I59" s="90"/>
      <c r="J59" s="90"/>
      <c r="K59" s="90"/>
      <c r="L59" s="91"/>
      <c r="M59" s="41" t="s">
        <v>27</v>
      </c>
      <c r="N59" s="42"/>
      <c r="O59" s="43"/>
      <c r="P59" s="44"/>
      <c r="Q59" s="37">
        <v>8539.9250872200028</v>
      </c>
    </row>
    <row r="60" spans="1:17" s="13" customFormat="1" ht="29.25" customHeight="1" x14ac:dyDescent="0.25">
      <c r="A60" s="12">
        <v>41</v>
      </c>
      <c r="B60" s="18" t="s">
        <v>102</v>
      </c>
      <c r="C60" s="81" t="s">
        <v>103</v>
      </c>
      <c r="D60" s="82"/>
      <c r="E60" s="82"/>
      <c r="F60" s="82"/>
      <c r="G60" s="82"/>
      <c r="H60" s="89" t="s">
        <v>98</v>
      </c>
      <c r="I60" s="90"/>
      <c r="J60" s="90"/>
      <c r="K60" s="90"/>
      <c r="L60" s="91"/>
      <c r="M60" s="41" t="s">
        <v>104</v>
      </c>
      <c r="N60" s="42"/>
      <c r="O60" s="43"/>
      <c r="P60" s="44"/>
      <c r="Q60" s="37">
        <v>23960.940892200004</v>
      </c>
    </row>
    <row r="61" spans="1:17" s="13" customFormat="1" ht="26.25" customHeight="1" x14ac:dyDescent="0.25">
      <c r="A61" s="12">
        <v>42</v>
      </c>
      <c r="B61" s="18" t="s">
        <v>105</v>
      </c>
      <c r="C61" s="81" t="s">
        <v>103</v>
      </c>
      <c r="D61" s="82"/>
      <c r="E61" s="82"/>
      <c r="F61" s="82"/>
      <c r="G61" s="82"/>
      <c r="H61" s="89" t="s">
        <v>106</v>
      </c>
      <c r="I61" s="90"/>
      <c r="J61" s="90"/>
      <c r="K61" s="90"/>
      <c r="L61" s="91"/>
      <c r="M61" s="41" t="s">
        <v>27</v>
      </c>
      <c r="N61" s="42"/>
      <c r="O61" s="43"/>
      <c r="P61" s="44"/>
      <c r="Q61" s="37">
        <v>12011.189601090002</v>
      </c>
    </row>
    <row r="62" spans="1:17" s="13" customFormat="1" ht="42.75" customHeight="1" x14ac:dyDescent="0.25">
      <c r="A62" s="12">
        <v>43</v>
      </c>
      <c r="B62" s="95" t="s">
        <v>107</v>
      </c>
      <c r="C62" s="81" t="s">
        <v>108</v>
      </c>
      <c r="D62" s="82"/>
      <c r="E62" s="82"/>
      <c r="F62" s="82"/>
      <c r="G62" s="82"/>
      <c r="H62" s="89" t="s">
        <v>26</v>
      </c>
      <c r="I62" s="90"/>
      <c r="J62" s="90"/>
      <c r="K62" s="90"/>
      <c r="L62" s="91"/>
      <c r="M62" s="41" t="s">
        <v>27</v>
      </c>
      <c r="N62" s="42"/>
      <c r="O62" s="43"/>
      <c r="P62" s="44"/>
      <c r="Q62" s="37">
        <v>20889.025393200005</v>
      </c>
    </row>
    <row r="63" spans="1:17" s="13" customFormat="1" ht="28.5" customHeight="1" x14ac:dyDescent="0.25">
      <c r="A63" s="12">
        <v>44</v>
      </c>
      <c r="B63" s="96"/>
      <c r="C63" s="81" t="s">
        <v>109</v>
      </c>
      <c r="D63" s="82"/>
      <c r="E63" s="82"/>
      <c r="F63" s="82"/>
      <c r="G63" s="82"/>
      <c r="H63" s="89" t="s">
        <v>26</v>
      </c>
      <c r="I63" s="90"/>
      <c r="J63" s="90"/>
      <c r="K63" s="90"/>
      <c r="L63" s="91"/>
      <c r="M63" s="41" t="s">
        <v>27</v>
      </c>
      <c r="N63" s="42"/>
      <c r="O63" s="43"/>
      <c r="P63" s="44"/>
      <c r="Q63" s="37">
        <v>15328.858340010003</v>
      </c>
    </row>
    <row r="64" spans="1:17" s="13" customFormat="1" ht="30" customHeight="1" x14ac:dyDescent="0.25">
      <c r="A64" s="12">
        <v>45</v>
      </c>
      <c r="B64" s="96"/>
      <c r="C64" s="81" t="s">
        <v>110</v>
      </c>
      <c r="D64" s="82"/>
      <c r="E64" s="82"/>
      <c r="F64" s="82"/>
      <c r="G64" s="82"/>
      <c r="H64" s="89" t="s">
        <v>26</v>
      </c>
      <c r="I64" s="90"/>
      <c r="J64" s="90"/>
      <c r="K64" s="90"/>
      <c r="L64" s="91"/>
      <c r="M64" s="41" t="s">
        <v>27</v>
      </c>
      <c r="N64" s="42"/>
      <c r="O64" s="43"/>
      <c r="P64" s="44"/>
      <c r="Q64" s="37">
        <v>15328.858340010003</v>
      </c>
    </row>
    <row r="65" spans="1:17" s="13" customFormat="1" ht="28.5" customHeight="1" x14ac:dyDescent="0.25">
      <c r="A65" s="12">
        <v>46</v>
      </c>
      <c r="B65" s="97"/>
      <c r="C65" s="81" t="s">
        <v>111</v>
      </c>
      <c r="D65" s="82"/>
      <c r="E65" s="82"/>
      <c r="F65" s="82"/>
      <c r="G65" s="82"/>
      <c r="H65" s="89" t="s">
        <v>26</v>
      </c>
      <c r="I65" s="90"/>
      <c r="J65" s="90"/>
      <c r="K65" s="90"/>
      <c r="L65" s="91"/>
      <c r="M65" s="41" t="s">
        <v>112</v>
      </c>
      <c r="N65" s="42"/>
      <c r="O65" s="43"/>
      <c r="P65" s="44"/>
      <c r="Q65" s="37">
        <v>28753.12907064001</v>
      </c>
    </row>
    <row r="66" spans="1:17" s="13" customFormat="1" ht="34.5" customHeight="1" x14ac:dyDescent="0.25">
      <c r="A66" s="12">
        <v>47</v>
      </c>
      <c r="B66" s="18" t="s">
        <v>113</v>
      </c>
      <c r="C66" s="81" t="s">
        <v>114</v>
      </c>
      <c r="D66" s="82"/>
      <c r="E66" s="82"/>
      <c r="F66" s="82"/>
      <c r="G66" s="82"/>
      <c r="H66" s="89" t="s">
        <v>26</v>
      </c>
      <c r="I66" s="90"/>
      <c r="J66" s="90"/>
      <c r="K66" s="90"/>
      <c r="L66" s="91"/>
      <c r="M66" s="41" t="s">
        <v>27</v>
      </c>
      <c r="N66" s="42"/>
      <c r="O66" s="43"/>
      <c r="P66" s="44"/>
      <c r="Q66" s="37">
        <v>48812.737279110006</v>
      </c>
    </row>
    <row r="67" spans="1:17" s="13" customFormat="1" ht="36" customHeight="1" x14ac:dyDescent="0.25">
      <c r="A67" s="12">
        <v>48</v>
      </c>
      <c r="B67" s="18" t="s">
        <v>115</v>
      </c>
      <c r="C67" s="81" t="s">
        <v>116</v>
      </c>
      <c r="D67" s="82"/>
      <c r="E67" s="82"/>
      <c r="F67" s="82"/>
      <c r="G67" s="82"/>
      <c r="H67" s="89" t="s">
        <v>26</v>
      </c>
      <c r="I67" s="90"/>
      <c r="J67" s="90"/>
      <c r="K67" s="90"/>
      <c r="L67" s="91"/>
      <c r="M67" s="41" t="s">
        <v>27</v>
      </c>
      <c r="N67" s="42"/>
      <c r="O67" s="43"/>
      <c r="P67" s="44"/>
      <c r="Q67" s="37">
        <v>20889.025393200005</v>
      </c>
    </row>
    <row r="68" spans="1:17" s="13" customFormat="1" ht="27" customHeight="1" x14ac:dyDescent="0.25">
      <c r="A68" s="12">
        <v>49</v>
      </c>
      <c r="B68" s="18" t="s">
        <v>117</v>
      </c>
      <c r="C68" s="81" t="s">
        <v>118</v>
      </c>
      <c r="D68" s="82"/>
      <c r="E68" s="82"/>
      <c r="F68" s="82"/>
      <c r="G68" s="82"/>
      <c r="H68" s="89" t="s">
        <v>26</v>
      </c>
      <c r="I68" s="90"/>
      <c r="J68" s="90"/>
      <c r="K68" s="90"/>
      <c r="L68" s="91"/>
      <c r="M68" s="41" t="s">
        <v>27</v>
      </c>
      <c r="N68" s="42"/>
      <c r="O68" s="43"/>
      <c r="P68" s="44"/>
      <c r="Q68" s="37">
        <v>20889.025393200005</v>
      </c>
    </row>
    <row r="69" spans="1:17" s="13" customFormat="1" ht="24.75" customHeight="1" x14ac:dyDescent="0.25">
      <c r="A69" s="12">
        <v>50</v>
      </c>
      <c r="B69" s="18" t="s">
        <v>119</v>
      </c>
      <c r="C69" s="81" t="s">
        <v>120</v>
      </c>
      <c r="D69" s="82"/>
      <c r="E69" s="82"/>
      <c r="F69" s="82"/>
      <c r="G69" s="82"/>
      <c r="H69" s="89" t="s">
        <v>26</v>
      </c>
      <c r="I69" s="90"/>
      <c r="J69" s="90"/>
      <c r="K69" s="90"/>
      <c r="L69" s="91"/>
      <c r="M69" s="41" t="s">
        <v>27</v>
      </c>
      <c r="N69" s="42"/>
      <c r="O69" s="43"/>
      <c r="P69" s="44"/>
      <c r="Q69" s="37">
        <v>25773.371036610006</v>
      </c>
    </row>
    <row r="70" spans="1:17" s="13" customFormat="1" ht="29.25" customHeight="1" x14ac:dyDescent="0.25">
      <c r="A70" s="12">
        <v>51</v>
      </c>
      <c r="B70" s="18" t="s">
        <v>121</v>
      </c>
      <c r="C70" s="81" t="s">
        <v>122</v>
      </c>
      <c r="D70" s="82"/>
      <c r="E70" s="82"/>
      <c r="F70" s="82"/>
      <c r="G70" s="82"/>
      <c r="H70" s="89" t="s">
        <v>26</v>
      </c>
      <c r="I70" s="90"/>
      <c r="J70" s="90"/>
      <c r="K70" s="90"/>
      <c r="L70" s="91"/>
      <c r="M70" s="41" t="s">
        <v>27</v>
      </c>
      <c r="N70" s="42"/>
      <c r="O70" s="43"/>
      <c r="P70" s="44"/>
      <c r="Q70" s="37">
        <v>14554.735634262004</v>
      </c>
    </row>
    <row r="71" spans="1:17" s="13" customFormat="1" ht="26.25" customHeight="1" x14ac:dyDescent="0.25">
      <c r="A71" s="12">
        <v>52</v>
      </c>
      <c r="B71" s="18" t="s">
        <v>123</v>
      </c>
      <c r="C71" s="81" t="s">
        <v>124</v>
      </c>
      <c r="D71" s="82"/>
      <c r="E71" s="82"/>
      <c r="F71" s="82"/>
      <c r="G71" s="82"/>
      <c r="H71" s="89" t="s">
        <v>125</v>
      </c>
      <c r="I71" s="90"/>
      <c r="J71" s="90"/>
      <c r="K71" s="90"/>
      <c r="L71" s="91"/>
      <c r="M71" s="41" t="s">
        <v>99</v>
      </c>
      <c r="N71" s="42"/>
      <c r="O71" s="43"/>
      <c r="P71" s="44"/>
      <c r="Q71" s="37">
        <v>11796.155516160003</v>
      </c>
    </row>
    <row r="72" spans="1:17" s="13" customFormat="1" ht="24.75" customHeight="1" x14ac:dyDescent="0.25">
      <c r="A72" s="12">
        <v>53</v>
      </c>
      <c r="B72" s="95" t="s">
        <v>126</v>
      </c>
      <c r="C72" s="81" t="s">
        <v>127</v>
      </c>
      <c r="D72" s="82"/>
      <c r="E72" s="82"/>
      <c r="F72" s="82"/>
      <c r="G72" s="82"/>
      <c r="H72" s="89" t="s">
        <v>128</v>
      </c>
      <c r="I72" s="90"/>
      <c r="J72" s="90"/>
      <c r="K72" s="90"/>
      <c r="L72" s="91"/>
      <c r="M72" s="41" t="s">
        <v>129</v>
      </c>
      <c r="N72" s="42"/>
      <c r="O72" s="43"/>
      <c r="P72" s="44"/>
      <c r="Q72" s="37">
        <v>5590.8862081800007</v>
      </c>
    </row>
    <row r="73" spans="1:17" s="13" customFormat="1" ht="26.25" customHeight="1" x14ac:dyDescent="0.25">
      <c r="A73" s="12">
        <v>54</v>
      </c>
      <c r="B73" s="97"/>
      <c r="C73" s="81" t="s">
        <v>127</v>
      </c>
      <c r="D73" s="82"/>
      <c r="E73" s="82"/>
      <c r="F73" s="82"/>
      <c r="G73" s="82"/>
      <c r="H73" s="89" t="s">
        <v>130</v>
      </c>
      <c r="I73" s="90"/>
      <c r="J73" s="90"/>
      <c r="K73" s="90"/>
      <c r="L73" s="91"/>
      <c r="M73" s="41" t="s">
        <v>129</v>
      </c>
      <c r="N73" s="42"/>
      <c r="O73" s="43"/>
      <c r="P73" s="44"/>
      <c r="Q73" s="37">
        <v>15740.495016876004</v>
      </c>
    </row>
    <row r="74" spans="1:17" s="13" customFormat="1" ht="18" customHeight="1" x14ac:dyDescent="0.25">
      <c r="A74" s="12">
        <v>55</v>
      </c>
      <c r="B74" s="18" t="s">
        <v>131</v>
      </c>
      <c r="C74" s="81" t="s">
        <v>132</v>
      </c>
      <c r="D74" s="82"/>
      <c r="E74" s="82"/>
      <c r="F74" s="82"/>
      <c r="G74" s="82"/>
      <c r="H74" s="89" t="s">
        <v>133</v>
      </c>
      <c r="I74" s="90"/>
      <c r="J74" s="90"/>
      <c r="K74" s="90"/>
      <c r="L74" s="91"/>
      <c r="M74" s="41" t="s">
        <v>134</v>
      </c>
      <c r="N74" s="42"/>
      <c r="O74" s="43"/>
      <c r="P74" s="44"/>
      <c r="Q74" s="37">
        <v>25804.090191600004</v>
      </c>
    </row>
    <row r="75" spans="1:17" s="13" customFormat="1" ht="33.75" customHeight="1" x14ac:dyDescent="0.25">
      <c r="A75" s="12">
        <v>56</v>
      </c>
      <c r="B75" s="95" t="s">
        <v>135</v>
      </c>
      <c r="C75" s="81" t="s">
        <v>136</v>
      </c>
      <c r="D75" s="82"/>
      <c r="E75" s="82"/>
      <c r="F75" s="82"/>
      <c r="G75" s="82"/>
      <c r="H75" s="89" t="s">
        <v>26</v>
      </c>
      <c r="I75" s="90"/>
      <c r="J75" s="90"/>
      <c r="K75" s="90"/>
      <c r="L75" s="91"/>
      <c r="M75" s="41" t="s">
        <v>564</v>
      </c>
      <c r="N75" s="42"/>
      <c r="O75" s="43"/>
      <c r="P75" s="44"/>
      <c r="Q75" s="37">
        <v>8632.0825521900024</v>
      </c>
    </row>
    <row r="76" spans="1:17" s="13" customFormat="1" ht="38.25" customHeight="1" x14ac:dyDescent="0.25">
      <c r="A76" s="12">
        <v>57</v>
      </c>
      <c r="B76" s="97"/>
      <c r="C76" s="81" t="s">
        <v>136</v>
      </c>
      <c r="D76" s="82"/>
      <c r="E76" s="82"/>
      <c r="F76" s="82"/>
      <c r="G76" s="82"/>
      <c r="H76" s="89" t="s">
        <v>137</v>
      </c>
      <c r="I76" s="90"/>
      <c r="J76" s="90"/>
      <c r="K76" s="90"/>
      <c r="L76" s="91"/>
      <c r="M76" s="41" t="s">
        <v>138</v>
      </c>
      <c r="N76" s="42"/>
      <c r="O76" s="43"/>
      <c r="P76" s="44"/>
      <c r="Q76" s="37">
        <v>4945.7839533900014</v>
      </c>
    </row>
    <row r="77" spans="1:17" s="13" customFormat="1" ht="36" customHeight="1" x14ac:dyDescent="0.25">
      <c r="A77" s="12">
        <v>58</v>
      </c>
      <c r="B77" s="95" t="s">
        <v>139</v>
      </c>
      <c r="C77" s="81" t="s">
        <v>140</v>
      </c>
      <c r="D77" s="82"/>
      <c r="E77" s="82"/>
      <c r="F77" s="82"/>
      <c r="G77" s="82"/>
      <c r="H77" s="89" t="s">
        <v>141</v>
      </c>
      <c r="I77" s="90"/>
      <c r="J77" s="90"/>
      <c r="K77" s="90"/>
      <c r="L77" s="91"/>
      <c r="M77" s="41" t="s">
        <v>142</v>
      </c>
      <c r="N77" s="42"/>
      <c r="O77" s="43"/>
      <c r="P77" s="44"/>
      <c r="Q77" s="37">
        <v>17681.945612244002</v>
      </c>
    </row>
    <row r="78" spans="1:17" s="13" customFormat="1" ht="37.5" customHeight="1" x14ac:dyDescent="0.25">
      <c r="A78" s="12">
        <v>59</v>
      </c>
      <c r="B78" s="97"/>
      <c r="C78" s="81" t="s">
        <v>143</v>
      </c>
      <c r="D78" s="82"/>
      <c r="E78" s="82"/>
      <c r="F78" s="82"/>
      <c r="G78" s="82"/>
      <c r="H78" s="89" t="s">
        <v>141</v>
      </c>
      <c r="I78" s="90"/>
      <c r="J78" s="90"/>
      <c r="K78" s="90"/>
      <c r="L78" s="91"/>
      <c r="M78" s="41" t="s">
        <v>142</v>
      </c>
      <c r="N78" s="42"/>
      <c r="O78" s="43"/>
      <c r="P78" s="44"/>
      <c r="Q78" s="37">
        <v>17681.945612244002</v>
      </c>
    </row>
    <row r="79" spans="1:17" s="13" customFormat="1" ht="34.5" customHeight="1" x14ac:dyDescent="0.25">
      <c r="A79" s="12">
        <v>60</v>
      </c>
      <c r="B79" s="95" t="s">
        <v>144</v>
      </c>
      <c r="C79" s="81" t="s">
        <v>145</v>
      </c>
      <c r="D79" s="82"/>
      <c r="E79" s="82"/>
      <c r="F79" s="82"/>
      <c r="G79" s="82"/>
      <c r="H79" s="89" t="s">
        <v>146</v>
      </c>
      <c r="I79" s="90"/>
      <c r="J79" s="90"/>
      <c r="K79" s="90"/>
      <c r="L79" s="91"/>
      <c r="O79" s="43"/>
      <c r="P79" s="44"/>
      <c r="Q79" s="37">
        <v>2058.1833843300005</v>
      </c>
    </row>
    <row r="80" spans="1:17" s="13" customFormat="1" ht="20.25" customHeight="1" x14ac:dyDescent="0.25">
      <c r="A80" s="12">
        <v>61</v>
      </c>
      <c r="B80" s="96"/>
      <c r="C80" s="81" t="s">
        <v>148</v>
      </c>
      <c r="D80" s="82"/>
      <c r="E80" s="82"/>
      <c r="F80" s="82"/>
      <c r="G80" s="82"/>
      <c r="H80" s="89" t="s">
        <v>149</v>
      </c>
      <c r="I80" s="90"/>
      <c r="J80" s="90"/>
      <c r="K80" s="90"/>
      <c r="L80" s="91"/>
      <c r="M80" s="41" t="s">
        <v>567</v>
      </c>
      <c r="N80" s="42"/>
      <c r="O80" s="43"/>
      <c r="P80" s="44"/>
      <c r="Q80" s="37">
        <v>6973.2481827300007</v>
      </c>
    </row>
    <row r="81" spans="1:17" s="13" customFormat="1" ht="31.5" customHeight="1" x14ac:dyDescent="0.25">
      <c r="A81" s="12">
        <v>62</v>
      </c>
      <c r="B81" s="96"/>
      <c r="C81" s="81" t="s">
        <v>150</v>
      </c>
      <c r="D81" s="82"/>
      <c r="E81" s="82"/>
      <c r="F81" s="82"/>
      <c r="G81" s="82"/>
      <c r="H81" s="89" t="s">
        <v>146</v>
      </c>
      <c r="I81" s="90"/>
      <c r="J81" s="90"/>
      <c r="K81" s="90"/>
      <c r="L81" s="91"/>
      <c r="M81" s="41" t="s">
        <v>567</v>
      </c>
      <c r="N81" s="42"/>
      <c r="O81" s="43"/>
      <c r="P81" s="44"/>
      <c r="Q81" s="37">
        <v>2058.1833843300005</v>
      </c>
    </row>
    <row r="82" spans="1:17" s="13" customFormat="1" ht="18" customHeight="1" x14ac:dyDescent="0.25">
      <c r="A82" s="12">
        <v>63</v>
      </c>
      <c r="B82" s="96"/>
      <c r="C82" s="81" t="s">
        <v>151</v>
      </c>
      <c r="D82" s="82"/>
      <c r="E82" s="82"/>
      <c r="F82" s="82"/>
      <c r="G82" s="82"/>
      <c r="H82" s="89" t="s">
        <v>149</v>
      </c>
      <c r="I82" s="90"/>
      <c r="J82" s="90"/>
      <c r="K82" s="90"/>
      <c r="L82" s="91"/>
      <c r="M82" s="41" t="s">
        <v>567</v>
      </c>
      <c r="N82" s="42"/>
      <c r="O82" s="43"/>
      <c r="P82" s="44"/>
      <c r="Q82" s="37">
        <v>6973.2481827300007</v>
      </c>
    </row>
    <row r="83" spans="1:17" s="13" customFormat="1" ht="18.75" customHeight="1" x14ac:dyDescent="0.25">
      <c r="A83" s="12">
        <v>64</v>
      </c>
      <c r="B83" s="97"/>
      <c r="C83" s="81" t="s">
        <v>152</v>
      </c>
      <c r="D83" s="82"/>
      <c r="E83" s="82"/>
      <c r="F83" s="82"/>
      <c r="G83" s="82"/>
      <c r="H83" s="89" t="s">
        <v>149</v>
      </c>
      <c r="I83" s="90"/>
      <c r="J83" s="90"/>
      <c r="K83" s="90"/>
      <c r="L83" s="91"/>
      <c r="M83" s="41" t="s">
        <v>567</v>
      </c>
      <c r="N83" s="42"/>
      <c r="O83" s="43"/>
      <c r="P83" s="44"/>
      <c r="Q83" s="37">
        <v>7679.7887475000025</v>
      </c>
    </row>
    <row r="84" spans="1:17" s="13" customFormat="1" ht="17.25" customHeight="1" x14ac:dyDescent="0.25">
      <c r="A84" s="12">
        <v>65</v>
      </c>
      <c r="B84" s="95" t="s">
        <v>153</v>
      </c>
      <c r="C84" s="81" t="s">
        <v>151</v>
      </c>
      <c r="D84" s="82"/>
      <c r="E84" s="82"/>
      <c r="F84" s="82"/>
      <c r="G84" s="82"/>
      <c r="H84" s="89" t="s">
        <v>149</v>
      </c>
      <c r="I84" s="90"/>
      <c r="J84" s="90"/>
      <c r="K84" s="90"/>
      <c r="L84" s="91"/>
      <c r="M84" s="41" t="s">
        <v>567</v>
      </c>
      <c r="N84" s="42"/>
      <c r="O84" s="43"/>
      <c r="P84" s="44"/>
      <c r="Q84" s="37">
        <v>3809.1752187600014</v>
      </c>
    </row>
    <row r="85" spans="1:17" s="13" customFormat="1" ht="18" customHeight="1" x14ac:dyDescent="0.25">
      <c r="A85" s="12">
        <v>66</v>
      </c>
      <c r="B85" s="97"/>
      <c r="C85" s="81" t="s">
        <v>154</v>
      </c>
      <c r="D85" s="82"/>
      <c r="E85" s="82"/>
      <c r="F85" s="82"/>
      <c r="G85" s="82"/>
      <c r="H85" s="89" t="s">
        <v>149</v>
      </c>
      <c r="I85" s="90"/>
      <c r="J85" s="90"/>
      <c r="K85" s="90"/>
      <c r="L85" s="91"/>
      <c r="M85" s="41" t="s">
        <v>567</v>
      </c>
      <c r="N85" s="42"/>
      <c r="O85" s="43"/>
      <c r="P85" s="44"/>
      <c r="Q85" s="37">
        <v>3809.1752187600014</v>
      </c>
    </row>
    <row r="86" spans="1:17" s="13" customFormat="1" ht="41.25" customHeight="1" x14ac:dyDescent="0.25">
      <c r="A86" s="12">
        <v>67</v>
      </c>
      <c r="B86" s="95" t="s">
        <v>155</v>
      </c>
      <c r="C86" s="81" t="s">
        <v>156</v>
      </c>
      <c r="D86" s="82"/>
      <c r="E86" s="82"/>
      <c r="F86" s="82"/>
      <c r="G86" s="82"/>
      <c r="H86" s="89" t="s">
        <v>146</v>
      </c>
      <c r="I86" s="90"/>
      <c r="J86" s="90"/>
      <c r="K86" s="90"/>
      <c r="L86" s="91"/>
      <c r="M86" s="41" t="s">
        <v>157</v>
      </c>
      <c r="N86" s="42"/>
      <c r="O86" s="43"/>
      <c r="P86" s="44"/>
      <c r="Q86" s="37">
        <v>2795.4431040900004</v>
      </c>
    </row>
    <row r="87" spans="1:17" s="13" customFormat="1" ht="41.25" customHeight="1" x14ac:dyDescent="0.25">
      <c r="A87" s="12">
        <v>68</v>
      </c>
      <c r="B87" s="97"/>
      <c r="C87" s="81" t="s">
        <v>158</v>
      </c>
      <c r="D87" s="82"/>
      <c r="E87" s="82"/>
      <c r="F87" s="82"/>
      <c r="G87" s="82"/>
      <c r="H87" s="89" t="s">
        <v>146</v>
      </c>
      <c r="I87" s="90"/>
      <c r="J87" s="90"/>
      <c r="K87" s="90"/>
      <c r="L87" s="91"/>
      <c r="M87" s="41" t="s">
        <v>157</v>
      </c>
      <c r="N87" s="42"/>
      <c r="O87" s="43"/>
      <c r="P87" s="44"/>
      <c r="Q87" s="37">
        <v>1873.8684543900006</v>
      </c>
    </row>
    <row r="88" spans="1:17" s="13" customFormat="1" ht="24" customHeight="1" x14ac:dyDescent="0.25">
      <c r="A88" s="12">
        <v>69</v>
      </c>
      <c r="B88" s="19" t="s">
        <v>159</v>
      </c>
      <c r="C88" s="81" t="s">
        <v>160</v>
      </c>
      <c r="D88" s="82"/>
      <c r="E88" s="82"/>
      <c r="F88" s="82"/>
      <c r="G88" s="82"/>
      <c r="H88" s="89" t="s">
        <v>161</v>
      </c>
      <c r="I88" s="90"/>
      <c r="J88" s="90"/>
      <c r="K88" s="90"/>
      <c r="L88" s="91"/>
      <c r="M88" s="72" t="s">
        <v>568</v>
      </c>
      <c r="N88" s="73"/>
      <c r="O88" s="43"/>
      <c r="P88" s="44"/>
      <c r="Q88" s="37">
        <v>5898.0777580800013</v>
      </c>
    </row>
    <row r="89" spans="1:17" s="13" customFormat="1" ht="25.5" customHeight="1" x14ac:dyDescent="0.25">
      <c r="A89" s="12">
        <v>70</v>
      </c>
      <c r="B89" s="95" t="s">
        <v>162</v>
      </c>
      <c r="C89" s="81" t="s">
        <v>163</v>
      </c>
      <c r="D89" s="82"/>
      <c r="E89" s="82"/>
      <c r="F89" s="82"/>
      <c r="G89" s="82"/>
      <c r="H89" s="89" t="s">
        <v>164</v>
      </c>
      <c r="I89" s="90"/>
      <c r="J89" s="90"/>
      <c r="K89" s="90"/>
      <c r="L89" s="91"/>
      <c r="M89" s="41" t="s">
        <v>157</v>
      </c>
      <c r="N89" s="42"/>
      <c r="O89" s="43"/>
      <c r="P89" s="44"/>
      <c r="Q89" s="37">
        <v>1167.3278896200002</v>
      </c>
    </row>
    <row r="90" spans="1:17" s="13" customFormat="1" ht="34.5" customHeight="1" x14ac:dyDescent="0.25">
      <c r="A90" s="12">
        <v>71</v>
      </c>
      <c r="B90" s="96"/>
      <c r="C90" s="81" t="s">
        <v>165</v>
      </c>
      <c r="D90" s="82"/>
      <c r="E90" s="82"/>
      <c r="F90" s="82"/>
      <c r="G90" s="82"/>
      <c r="H90" s="89" t="s">
        <v>146</v>
      </c>
      <c r="I90" s="90"/>
      <c r="J90" s="90"/>
      <c r="K90" s="90"/>
      <c r="L90" s="91"/>
      <c r="M90" s="41" t="s">
        <v>157</v>
      </c>
      <c r="N90" s="42"/>
      <c r="O90" s="43"/>
      <c r="P90" s="44"/>
      <c r="Q90" s="37">
        <v>307.19154990000004</v>
      </c>
    </row>
    <row r="91" spans="1:17" s="13" customFormat="1" ht="24.75" customHeight="1" x14ac:dyDescent="0.25">
      <c r="A91" s="12">
        <v>72</v>
      </c>
      <c r="B91" s="96"/>
      <c r="C91" s="81" t="s">
        <v>166</v>
      </c>
      <c r="D91" s="82"/>
      <c r="E91" s="82"/>
      <c r="F91" s="82"/>
      <c r="G91" s="82"/>
      <c r="H91" s="89" t="s">
        <v>146</v>
      </c>
      <c r="I91" s="90"/>
      <c r="J91" s="90"/>
      <c r="K91" s="90"/>
      <c r="L91" s="91"/>
      <c r="M91" s="41" t="s">
        <v>157</v>
      </c>
      <c r="N91" s="42"/>
      <c r="O91" s="43"/>
      <c r="P91" s="44"/>
      <c r="Q91" s="37">
        <v>255.58336951680008</v>
      </c>
    </row>
    <row r="92" spans="1:17" s="13" customFormat="1" ht="33.75" customHeight="1" x14ac:dyDescent="0.25">
      <c r="A92" s="12">
        <v>73</v>
      </c>
      <c r="B92" s="96"/>
      <c r="C92" s="81" t="s">
        <v>167</v>
      </c>
      <c r="D92" s="82"/>
      <c r="E92" s="82"/>
      <c r="F92" s="82"/>
      <c r="G92" s="82"/>
      <c r="H92" s="89" t="s">
        <v>146</v>
      </c>
      <c r="I92" s="90"/>
      <c r="J92" s="90"/>
      <c r="K92" s="90"/>
      <c r="L92" s="91"/>
      <c r="M92" s="41" t="s">
        <v>157</v>
      </c>
      <c r="N92" s="42"/>
      <c r="O92" s="43"/>
      <c r="P92" s="44"/>
      <c r="Q92" s="37">
        <v>127.79168475840004</v>
      </c>
    </row>
    <row r="93" spans="1:17" s="13" customFormat="1" ht="33.75" customHeight="1" x14ac:dyDescent="0.25">
      <c r="A93" s="12">
        <v>74</v>
      </c>
      <c r="B93" s="97"/>
      <c r="C93" s="81" t="s">
        <v>168</v>
      </c>
      <c r="D93" s="82"/>
      <c r="E93" s="82"/>
      <c r="F93" s="82"/>
      <c r="G93" s="82"/>
      <c r="H93" s="89" t="s">
        <v>146</v>
      </c>
      <c r="I93" s="90"/>
      <c r="J93" s="90"/>
      <c r="K93" s="90"/>
      <c r="L93" s="91"/>
      <c r="M93" s="41" t="s">
        <v>157</v>
      </c>
      <c r="N93" s="42"/>
      <c r="O93" s="43"/>
      <c r="P93" s="44"/>
      <c r="Q93" s="37">
        <v>116.73278896200003</v>
      </c>
    </row>
    <row r="94" spans="1:17" s="13" customFormat="1" ht="73.5" customHeight="1" x14ac:dyDescent="0.25">
      <c r="A94" s="12">
        <v>75</v>
      </c>
      <c r="B94" s="95" t="s">
        <v>169</v>
      </c>
      <c r="C94" s="101" t="s">
        <v>170</v>
      </c>
      <c r="D94" s="99"/>
      <c r="E94" s="99"/>
      <c r="F94" s="99"/>
      <c r="G94" s="99"/>
      <c r="H94" s="89" t="s">
        <v>164</v>
      </c>
      <c r="I94" s="90"/>
      <c r="J94" s="90"/>
      <c r="K94" s="90"/>
      <c r="L94" s="91"/>
      <c r="M94" s="41" t="s">
        <v>157</v>
      </c>
      <c r="N94" s="42"/>
      <c r="O94" s="43"/>
      <c r="P94" s="44"/>
      <c r="Q94" s="37">
        <v>4669.3115584800007</v>
      </c>
    </row>
    <row r="95" spans="1:17" s="13" customFormat="1" ht="73.5" customHeight="1" x14ac:dyDescent="0.25">
      <c r="A95" s="12">
        <v>76</v>
      </c>
      <c r="B95" s="96"/>
      <c r="C95" s="98" t="s">
        <v>171</v>
      </c>
      <c r="D95" s="99"/>
      <c r="E95" s="99"/>
      <c r="F95" s="99"/>
      <c r="G95" s="99"/>
      <c r="H95" s="89" t="s">
        <v>164</v>
      </c>
      <c r="I95" s="90"/>
      <c r="J95" s="90"/>
      <c r="K95" s="90"/>
      <c r="L95" s="91"/>
      <c r="M95" s="41" t="s">
        <v>157</v>
      </c>
      <c r="N95" s="42"/>
      <c r="O95" s="43"/>
      <c r="P95" s="44"/>
      <c r="Q95" s="37">
        <v>4116.3667686600011</v>
      </c>
    </row>
    <row r="96" spans="1:17" s="13" customFormat="1" ht="73.5" customHeight="1" x14ac:dyDescent="0.25">
      <c r="A96" s="12">
        <v>77</v>
      </c>
      <c r="B96" s="96"/>
      <c r="C96" s="98" t="s">
        <v>172</v>
      </c>
      <c r="D96" s="99"/>
      <c r="E96" s="99"/>
      <c r="F96" s="99"/>
      <c r="G96" s="99"/>
      <c r="H96" s="89" t="s">
        <v>164</v>
      </c>
      <c r="I96" s="90"/>
      <c r="J96" s="90"/>
      <c r="K96" s="90"/>
      <c r="L96" s="91"/>
      <c r="M96" s="41" t="s">
        <v>173</v>
      </c>
      <c r="N96" s="42"/>
      <c r="O96" s="43"/>
      <c r="P96" s="44"/>
      <c r="Q96" s="37">
        <v>6205.269307980001</v>
      </c>
    </row>
    <row r="97" spans="1:17" s="13" customFormat="1" ht="73.5" customHeight="1" x14ac:dyDescent="0.25">
      <c r="A97" s="12">
        <v>78</v>
      </c>
      <c r="B97" s="96"/>
      <c r="C97" s="98" t="s">
        <v>174</v>
      </c>
      <c r="D97" s="99"/>
      <c r="E97" s="99"/>
      <c r="F97" s="99"/>
      <c r="G97" s="99"/>
      <c r="H97" s="89" t="s">
        <v>164</v>
      </c>
      <c r="I97" s="90"/>
      <c r="J97" s="90"/>
      <c r="K97" s="90"/>
      <c r="L97" s="91"/>
      <c r="M97" s="41" t="s">
        <v>157</v>
      </c>
      <c r="N97" s="42"/>
      <c r="O97" s="43"/>
      <c r="P97" s="44"/>
      <c r="Q97" s="37">
        <v>3901.332683730001</v>
      </c>
    </row>
    <row r="98" spans="1:17" s="13" customFormat="1" ht="73.5" customHeight="1" x14ac:dyDescent="0.25">
      <c r="A98" s="12">
        <v>79</v>
      </c>
      <c r="B98" s="96"/>
      <c r="C98" s="98" t="s">
        <v>175</v>
      </c>
      <c r="D98" s="99"/>
      <c r="E98" s="99"/>
      <c r="F98" s="99"/>
      <c r="G98" s="99"/>
      <c r="H98" s="89" t="s">
        <v>164</v>
      </c>
      <c r="I98" s="90"/>
      <c r="J98" s="90"/>
      <c r="K98" s="90"/>
      <c r="L98" s="91"/>
      <c r="M98" s="41" t="s">
        <v>157</v>
      </c>
      <c r="N98" s="42"/>
      <c r="O98" s="43"/>
      <c r="P98" s="44"/>
      <c r="Q98" s="37">
        <v>4387.9240987716012</v>
      </c>
    </row>
    <row r="99" spans="1:17" s="13" customFormat="1" ht="73.5" customHeight="1" x14ac:dyDescent="0.25">
      <c r="A99" s="12">
        <v>80</v>
      </c>
      <c r="B99" s="97"/>
      <c r="C99" s="98" t="s">
        <v>176</v>
      </c>
      <c r="D99" s="99"/>
      <c r="E99" s="99"/>
      <c r="F99" s="99"/>
      <c r="G99" s="99"/>
      <c r="H99" s="89" t="s">
        <v>164</v>
      </c>
      <c r="I99" s="90"/>
      <c r="J99" s="90"/>
      <c r="K99" s="90"/>
      <c r="L99" s="91"/>
      <c r="M99" s="41" t="s">
        <v>173</v>
      </c>
      <c r="N99" s="42"/>
      <c r="O99" s="43"/>
      <c r="P99" s="44"/>
      <c r="Q99" s="37">
        <v>5160.8180383200006</v>
      </c>
    </row>
    <row r="100" spans="1:17" s="13" customFormat="1" ht="41.25" customHeight="1" x14ac:dyDescent="0.25">
      <c r="A100" s="12">
        <v>81</v>
      </c>
      <c r="B100" s="95" t="s">
        <v>177</v>
      </c>
      <c r="C100" s="81" t="s">
        <v>178</v>
      </c>
      <c r="D100" s="82"/>
      <c r="E100" s="82"/>
      <c r="F100" s="82"/>
      <c r="G100" s="82"/>
      <c r="H100" s="89" t="s">
        <v>164</v>
      </c>
      <c r="I100" s="90"/>
      <c r="J100" s="90"/>
      <c r="K100" s="90"/>
      <c r="L100" s="91"/>
      <c r="M100" s="41" t="s">
        <v>157</v>
      </c>
      <c r="N100" s="42"/>
      <c r="O100" s="43"/>
      <c r="P100" s="44"/>
      <c r="Q100" s="37">
        <v>1597.3960594800003</v>
      </c>
    </row>
    <row r="101" spans="1:17" s="13" customFormat="1" ht="57" customHeight="1" x14ac:dyDescent="0.25">
      <c r="A101" s="12">
        <v>82</v>
      </c>
      <c r="B101" s="96"/>
      <c r="C101" s="81" t="s">
        <v>179</v>
      </c>
      <c r="D101" s="82"/>
      <c r="E101" s="82"/>
      <c r="F101" s="82"/>
      <c r="G101" s="82"/>
      <c r="H101" s="89" t="s">
        <v>146</v>
      </c>
      <c r="I101" s="90"/>
      <c r="J101" s="90"/>
      <c r="K101" s="90"/>
      <c r="L101" s="91"/>
      <c r="M101" s="41" t="s">
        <v>157</v>
      </c>
      <c r="N101" s="42"/>
      <c r="O101" s="43"/>
      <c r="P101" s="44"/>
      <c r="Q101" s="37">
        <v>4945.7839533900014</v>
      </c>
    </row>
    <row r="102" spans="1:17" s="13" customFormat="1" ht="57" customHeight="1" x14ac:dyDescent="0.25">
      <c r="A102" s="12">
        <v>83</v>
      </c>
      <c r="B102" s="97"/>
      <c r="C102" s="81" t="s">
        <v>180</v>
      </c>
      <c r="D102" s="82"/>
      <c r="E102" s="82"/>
      <c r="F102" s="82"/>
      <c r="G102" s="82"/>
      <c r="H102" s="89" t="s">
        <v>146</v>
      </c>
      <c r="I102" s="90"/>
      <c r="J102" s="90"/>
      <c r="K102" s="90"/>
      <c r="L102" s="91"/>
      <c r="M102" s="41" t="s">
        <v>173</v>
      </c>
      <c r="N102" s="42"/>
      <c r="O102" s="43"/>
      <c r="P102" s="44"/>
      <c r="Q102" s="37">
        <v>13577.866505580001</v>
      </c>
    </row>
    <row r="103" spans="1:17" s="13" customFormat="1" ht="42" customHeight="1" x14ac:dyDescent="0.25">
      <c r="A103" s="12">
        <v>84</v>
      </c>
      <c r="B103" s="95" t="s">
        <v>181</v>
      </c>
      <c r="C103" s="81" t="s">
        <v>182</v>
      </c>
      <c r="D103" s="82"/>
      <c r="E103" s="82"/>
      <c r="F103" s="82"/>
      <c r="G103" s="82"/>
      <c r="H103" s="89" t="s">
        <v>146</v>
      </c>
      <c r="I103" s="90"/>
      <c r="J103" s="90"/>
      <c r="K103" s="90"/>
      <c r="L103" s="91"/>
      <c r="M103" s="41" t="s">
        <v>157</v>
      </c>
      <c r="N103" s="42"/>
      <c r="O103" s="43"/>
      <c r="P103" s="44"/>
      <c r="Q103" s="37">
        <v>4792.1881784400002</v>
      </c>
    </row>
    <row r="104" spans="1:17" s="13" customFormat="1" ht="50.25" customHeight="1" x14ac:dyDescent="0.25">
      <c r="A104" s="12">
        <v>85</v>
      </c>
      <c r="B104" s="96"/>
      <c r="C104" s="81" t="s">
        <v>183</v>
      </c>
      <c r="D104" s="82"/>
      <c r="E104" s="82"/>
      <c r="F104" s="82"/>
      <c r="G104" s="82"/>
      <c r="H104" s="89" t="s">
        <v>164</v>
      </c>
      <c r="I104" s="90"/>
      <c r="J104" s="90"/>
      <c r="K104" s="90"/>
      <c r="L104" s="91"/>
      <c r="M104" s="41" t="s">
        <v>157</v>
      </c>
      <c r="N104" s="42"/>
      <c r="O104" s="43"/>
      <c r="P104" s="44"/>
      <c r="Q104" s="37">
        <v>4792.1881784400002</v>
      </c>
    </row>
    <row r="105" spans="1:17" s="13" customFormat="1" ht="48" customHeight="1" x14ac:dyDescent="0.25">
      <c r="A105" s="12">
        <v>86</v>
      </c>
      <c r="B105" s="96"/>
      <c r="C105" s="81" t="s">
        <v>184</v>
      </c>
      <c r="D105" s="82"/>
      <c r="E105" s="82"/>
      <c r="F105" s="82"/>
      <c r="G105" s="82"/>
      <c r="H105" s="89" t="s">
        <v>164</v>
      </c>
      <c r="I105" s="90"/>
      <c r="J105" s="90"/>
      <c r="K105" s="90"/>
      <c r="L105" s="91"/>
      <c r="M105" s="41" t="s">
        <v>157</v>
      </c>
      <c r="N105" s="42"/>
      <c r="O105" s="43"/>
      <c r="P105" s="44"/>
      <c r="Q105" s="37">
        <v>5590.8862081800007</v>
      </c>
    </row>
    <row r="106" spans="1:17" s="13" customFormat="1" ht="51" customHeight="1" x14ac:dyDescent="0.25">
      <c r="A106" s="12">
        <v>87</v>
      </c>
      <c r="B106" s="96"/>
      <c r="C106" s="81" t="s">
        <v>185</v>
      </c>
      <c r="D106" s="82"/>
      <c r="E106" s="82"/>
      <c r="F106" s="82"/>
      <c r="G106" s="82"/>
      <c r="H106" s="89" t="s">
        <v>164</v>
      </c>
      <c r="I106" s="90"/>
      <c r="J106" s="90"/>
      <c r="K106" s="90"/>
      <c r="L106" s="91"/>
      <c r="M106" s="41" t="s">
        <v>157</v>
      </c>
      <c r="N106" s="42"/>
      <c r="O106" s="43"/>
      <c r="P106" s="44"/>
      <c r="Q106" s="37">
        <v>6696.7757878200009</v>
      </c>
    </row>
    <row r="107" spans="1:17" s="13" customFormat="1" ht="42.75" customHeight="1" x14ac:dyDescent="0.25">
      <c r="A107" s="12">
        <v>88</v>
      </c>
      <c r="B107" s="97"/>
      <c r="C107" s="81" t="s">
        <v>186</v>
      </c>
      <c r="D107" s="82"/>
      <c r="E107" s="82"/>
      <c r="F107" s="82"/>
      <c r="G107" s="82"/>
      <c r="H107" s="89" t="s">
        <v>164</v>
      </c>
      <c r="I107" s="90"/>
      <c r="J107" s="90"/>
      <c r="K107" s="90"/>
      <c r="L107" s="91"/>
      <c r="M107" s="41" t="s">
        <v>173</v>
      </c>
      <c r="N107" s="42"/>
      <c r="O107" s="43"/>
      <c r="P107" s="44"/>
      <c r="Q107" s="37">
        <v>13393.551575640002</v>
      </c>
    </row>
    <row r="108" spans="1:17" s="13" customFormat="1" ht="49.5" customHeight="1" x14ac:dyDescent="0.25">
      <c r="A108" s="12">
        <v>89</v>
      </c>
      <c r="B108" s="18" t="s">
        <v>187</v>
      </c>
      <c r="C108" s="81" t="s">
        <v>188</v>
      </c>
      <c r="D108" s="82"/>
      <c r="E108" s="82"/>
      <c r="F108" s="82"/>
      <c r="G108" s="82"/>
      <c r="H108" s="89" t="s">
        <v>146</v>
      </c>
      <c r="I108" s="90"/>
      <c r="J108" s="90"/>
      <c r="K108" s="90"/>
      <c r="L108" s="91"/>
      <c r="M108" s="41" t="s">
        <v>173</v>
      </c>
      <c r="N108" s="42"/>
      <c r="O108" s="43"/>
      <c r="P108" s="44"/>
      <c r="Q108" s="37">
        <v>3194.7921189600006</v>
      </c>
    </row>
    <row r="109" spans="1:17" s="13" customFormat="1" ht="24" customHeight="1" x14ac:dyDescent="0.25">
      <c r="A109" s="12">
        <v>90</v>
      </c>
      <c r="B109" s="95" t="s">
        <v>189</v>
      </c>
      <c r="C109" s="81" t="s">
        <v>190</v>
      </c>
      <c r="D109" s="82"/>
      <c r="E109" s="82"/>
      <c r="F109" s="82"/>
      <c r="G109" s="82"/>
      <c r="H109" s="89" t="s">
        <v>164</v>
      </c>
      <c r="I109" s="90"/>
      <c r="J109" s="90"/>
      <c r="K109" s="90"/>
      <c r="L109" s="91"/>
      <c r="M109" s="41" t="s">
        <v>157</v>
      </c>
      <c r="N109" s="42"/>
      <c r="O109" s="43"/>
      <c r="P109" s="44"/>
      <c r="Q109" s="37">
        <v>9737.9721318300017</v>
      </c>
    </row>
    <row r="110" spans="1:17" s="13" customFormat="1" ht="25.5" customHeight="1" x14ac:dyDescent="0.25">
      <c r="A110" s="12">
        <v>91</v>
      </c>
      <c r="B110" s="96"/>
      <c r="C110" s="81" t="s">
        <v>191</v>
      </c>
      <c r="D110" s="82"/>
      <c r="E110" s="82"/>
      <c r="F110" s="82"/>
      <c r="G110" s="82"/>
      <c r="H110" s="89" t="s">
        <v>164</v>
      </c>
      <c r="I110" s="90"/>
      <c r="J110" s="90"/>
      <c r="K110" s="90"/>
      <c r="L110" s="91"/>
      <c r="M110" s="41" t="s">
        <v>157</v>
      </c>
      <c r="N110" s="42"/>
      <c r="O110" s="43"/>
      <c r="P110" s="44"/>
      <c r="Q110" s="37">
        <v>9737.9721318300017</v>
      </c>
    </row>
    <row r="111" spans="1:17" s="13" customFormat="1" ht="25.5" customHeight="1" x14ac:dyDescent="0.25">
      <c r="A111" s="12">
        <v>92</v>
      </c>
      <c r="B111" s="96"/>
      <c r="C111" s="81" t="s">
        <v>192</v>
      </c>
      <c r="D111" s="82"/>
      <c r="E111" s="82"/>
      <c r="F111" s="82"/>
      <c r="G111" s="82"/>
      <c r="H111" s="89" t="s">
        <v>146</v>
      </c>
      <c r="I111" s="90"/>
      <c r="J111" s="90"/>
      <c r="K111" s="90"/>
      <c r="L111" s="91"/>
      <c r="M111" s="41" t="s">
        <v>157</v>
      </c>
      <c r="N111" s="42"/>
      <c r="O111" s="43"/>
      <c r="P111" s="44"/>
      <c r="Q111" s="37">
        <v>13239.955800690002</v>
      </c>
    </row>
    <row r="112" spans="1:17" s="13" customFormat="1" ht="26.25" customHeight="1" x14ac:dyDescent="0.25">
      <c r="A112" s="12">
        <v>93</v>
      </c>
      <c r="B112" s="97"/>
      <c r="C112" s="81" t="s">
        <v>193</v>
      </c>
      <c r="D112" s="82"/>
      <c r="E112" s="82"/>
      <c r="F112" s="82"/>
      <c r="G112" s="82"/>
      <c r="H112" s="89" t="s">
        <v>146</v>
      </c>
      <c r="I112" s="90"/>
      <c r="J112" s="90"/>
      <c r="K112" s="90"/>
      <c r="L112" s="91"/>
      <c r="M112" s="41" t="s">
        <v>157</v>
      </c>
      <c r="N112" s="42"/>
      <c r="O112" s="43"/>
      <c r="P112" s="44"/>
      <c r="Q112" s="37">
        <v>13239.955800690002</v>
      </c>
    </row>
    <row r="113" spans="1:17" s="13" customFormat="1" ht="20.25" customHeight="1" x14ac:dyDescent="0.25">
      <c r="A113" s="12">
        <v>94</v>
      </c>
      <c r="B113" s="95" t="s">
        <v>194</v>
      </c>
      <c r="C113" s="81" t="s">
        <v>195</v>
      </c>
      <c r="D113" s="82"/>
      <c r="E113" s="82"/>
      <c r="F113" s="82"/>
      <c r="G113" s="82"/>
      <c r="H113" s="89" t="s">
        <v>146</v>
      </c>
      <c r="I113" s="90"/>
      <c r="J113" s="90"/>
      <c r="K113" s="90"/>
      <c r="L113" s="91"/>
      <c r="M113" s="72" t="s">
        <v>196</v>
      </c>
      <c r="N113" s="73"/>
      <c r="O113" s="74"/>
      <c r="P113" s="75"/>
      <c r="Q113" s="37">
        <v>47921.881784400008</v>
      </c>
    </row>
    <row r="114" spans="1:17" s="13" customFormat="1" ht="18.75" customHeight="1" x14ac:dyDescent="0.25">
      <c r="A114" s="12">
        <v>95</v>
      </c>
      <c r="B114" s="97"/>
      <c r="C114" s="81" t="s">
        <v>197</v>
      </c>
      <c r="D114" s="82"/>
      <c r="E114" s="82"/>
      <c r="F114" s="82"/>
      <c r="G114" s="82"/>
      <c r="H114" s="89" t="s">
        <v>146</v>
      </c>
      <c r="I114" s="90"/>
      <c r="J114" s="90"/>
      <c r="K114" s="90"/>
      <c r="L114" s="91"/>
      <c r="M114" s="72" t="s">
        <v>196</v>
      </c>
      <c r="N114" s="73"/>
      <c r="O114" s="74"/>
      <c r="P114" s="75"/>
      <c r="Q114" s="37">
        <v>61438.30998000002</v>
      </c>
    </row>
    <row r="115" spans="1:17" s="13" customFormat="1" ht="40.5" customHeight="1" x14ac:dyDescent="0.25">
      <c r="A115" s="12">
        <v>96</v>
      </c>
      <c r="B115" s="95" t="s">
        <v>198</v>
      </c>
      <c r="C115" s="81" t="s">
        <v>199</v>
      </c>
      <c r="D115" s="82"/>
      <c r="E115" s="82"/>
      <c r="F115" s="82"/>
      <c r="G115" s="82"/>
      <c r="H115" s="89" t="s">
        <v>200</v>
      </c>
      <c r="I115" s="90"/>
      <c r="J115" s="90"/>
      <c r="K115" s="90"/>
      <c r="L115" s="91"/>
      <c r="M115" s="41" t="s">
        <v>569</v>
      </c>
      <c r="N115" s="42"/>
      <c r="O115" s="43"/>
      <c r="P115" s="44"/>
      <c r="Q115" s="37">
        <v>368.62985988000008</v>
      </c>
    </row>
    <row r="116" spans="1:17" s="13" customFormat="1" ht="42.75" customHeight="1" x14ac:dyDescent="0.25">
      <c r="A116" s="12">
        <v>97</v>
      </c>
      <c r="B116" s="96"/>
      <c r="C116" s="81" t="s">
        <v>201</v>
      </c>
      <c r="D116" s="82"/>
      <c r="E116" s="82"/>
      <c r="F116" s="82"/>
      <c r="G116" s="82"/>
      <c r="H116" s="89" t="s">
        <v>200</v>
      </c>
      <c r="I116" s="90"/>
      <c r="J116" s="90"/>
      <c r="K116" s="90"/>
      <c r="L116" s="91"/>
      <c r="M116" s="41" t="s">
        <v>569</v>
      </c>
      <c r="N116" s="42"/>
      <c r="O116" s="43"/>
      <c r="P116" s="44"/>
      <c r="Q116" s="37">
        <v>491.50647984000011</v>
      </c>
    </row>
    <row r="117" spans="1:17" s="13" customFormat="1" ht="42.75" customHeight="1" x14ac:dyDescent="0.25">
      <c r="A117" s="12">
        <v>98</v>
      </c>
      <c r="B117" s="96"/>
      <c r="C117" s="81" t="s">
        <v>202</v>
      </c>
      <c r="D117" s="82"/>
      <c r="E117" s="82"/>
      <c r="F117" s="82"/>
      <c r="G117" s="82"/>
      <c r="H117" s="89" t="s">
        <v>200</v>
      </c>
      <c r="I117" s="90"/>
      <c r="J117" s="90"/>
      <c r="K117" s="90"/>
      <c r="L117" s="91"/>
      <c r="M117" s="41" t="s">
        <v>569</v>
      </c>
      <c r="N117" s="42"/>
      <c r="O117" s="43"/>
      <c r="P117" s="44"/>
      <c r="Q117" s="37">
        <v>491.50647984000011</v>
      </c>
    </row>
    <row r="118" spans="1:17" s="13" customFormat="1" ht="42.75" customHeight="1" x14ac:dyDescent="0.25">
      <c r="A118" s="12">
        <v>99</v>
      </c>
      <c r="B118" s="96"/>
      <c r="C118" s="81" t="s">
        <v>203</v>
      </c>
      <c r="D118" s="82"/>
      <c r="E118" s="82"/>
      <c r="F118" s="82"/>
      <c r="G118" s="82"/>
      <c r="H118" s="89" t="s">
        <v>200</v>
      </c>
      <c r="I118" s="90"/>
      <c r="J118" s="90"/>
      <c r="K118" s="90"/>
      <c r="L118" s="91"/>
      <c r="M118" s="41" t="s">
        <v>569</v>
      </c>
      <c r="N118" s="42"/>
      <c r="O118" s="43"/>
      <c r="P118" s="44"/>
      <c r="Q118" s="37">
        <v>491.50647984000011</v>
      </c>
    </row>
    <row r="119" spans="1:17" s="13" customFormat="1" ht="42.75" customHeight="1" x14ac:dyDescent="0.25">
      <c r="A119" s="12">
        <v>100</v>
      </c>
      <c r="B119" s="96"/>
      <c r="C119" s="81" t="s">
        <v>204</v>
      </c>
      <c r="D119" s="82"/>
      <c r="E119" s="82"/>
      <c r="F119" s="82"/>
      <c r="G119" s="82"/>
      <c r="H119" s="89" t="s">
        <v>200</v>
      </c>
      <c r="I119" s="90"/>
      <c r="J119" s="90"/>
      <c r="K119" s="90"/>
      <c r="L119" s="91"/>
      <c r="M119" s="41" t="s">
        <v>569</v>
      </c>
      <c r="N119" s="42"/>
      <c r="O119" s="43"/>
      <c r="P119" s="44"/>
      <c r="Q119" s="37">
        <v>675.82140978000018</v>
      </c>
    </row>
    <row r="120" spans="1:17" s="13" customFormat="1" ht="42.75" customHeight="1" x14ac:dyDescent="0.25">
      <c r="A120" s="12">
        <v>101</v>
      </c>
      <c r="B120" s="96"/>
      <c r="C120" s="81" t="s">
        <v>205</v>
      </c>
      <c r="D120" s="82"/>
      <c r="E120" s="82"/>
      <c r="F120" s="82"/>
      <c r="G120" s="82"/>
      <c r="H120" s="89" t="s">
        <v>200</v>
      </c>
      <c r="I120" s="90"/>
      <c r="J120" s="90"/>
      <c r="K120" s="90"/>
      <c r="L120" s="91"/>
      <c r="M120" s="41" t="s">
        <v>569</v>
      </c>
      <c r="N120" s="42"/>
      <c r="O120" s="43"/>
      <c r="P120" s="44"/>
      <c r="Q120" s="37">
        <v>921.57464970000035</v>
      </c>
    </row>
    <row r="121" spans="1:17" s="13" customFormat="1" ht="42.75" customHeight="1" x14ac:dyDescent="0.25">
      <c r="A121" s="12">
        <v>102</v>
      </c>
      <c r="B121" s="96"/>
      <c r="C121" s="81" t="s">
        <v>206</v>
      </c>
      <c r="D121" s="82"/>
      <c r="E121" s="82"/>
      <c r="F121" s="82"/>
      <c r="G121" s="82"/>
      <c r="H121" s="89" t="s">
        <v>200</v>
      </c>
      <c r="I121" s="90"/>
      <c r="J121" s="90"/>
      <c r="K121" s="90"/>
      <c r="L121" s="91"/>
      <c r="M121" s="41" t="s">
        <v>569</v>
      </c>
      <c r="N121" s="42"/>
      <c r="O121" s="43"/>
      <c r="P121" s="44"/>
      <c r="Q121" s="37">
        <v>921.57464970000035</v>
      </c>
    </row>
    <row r="122" spans="1:17" s="13" customFormat="1" ht="42.75" customHeight="1" x14ac:dyDescent="0.25">
      <c r="A122" s="12">
        <v>103</v>
      </c>
      <c r="B122" s="96"/>
      <c r="C122" s="81" t="s">
        <v>207</v>
      </c>
      <c r="D122" s="82"/>
      <c r="E122" s="82"/>
      <c r="F122" s="82"/>
      <c r="G122" s="82"/>
      <c r="H122" s="89" t="s">
        <v>200</v>
      </c>
      <c r="I122" s="90"/>
      <c r="J122" s="90"/>
      <c r="K122" s="90"/>
      <c r="L122" s="91"/>
      <c r="M122" s="41" t="s">
        <v>569</v>
      </c>
      <c r="N122" s="42"/>
      <c r="O122" s="43"/>
      <c r="P122" s="44"/>
      <c r="Q122" s="37">
        <v>921.57464970000035</v>
      </c>
    </row>
    <row r="123" spans="1:17" s="13" customFormat="1" ht="41.25" customHeight="1" x14ac:dyDescent="0.25">
      <c r="A123" s="12">
        <v>104</v>
      </c>
      <c r="B123" s="96"/>
      <c r="C123" s="81" t="s">
        <v>208</v>
      </c>
      <c r="D123" s="82"/>
      <c r="E123" s="82"/>
      <c r="F123" s="82"/>
      <c r="G123" s="82"/>
      <c r="H123" s="89" t="s">
        <v>200</v>
      </c>
      <c r="I123" s="90"/>
      <c r="J123" s="90"/>
      <c r="K123" s="90"/>
      <c r="L123" s="91"/>
      <c r="M123" s="41" t="s">
        <v>569</v>
      </c>
      <c r="N123" s="42"/>
      <c r="O123" s="43"/>
      <c r="P123" s="44"/>
      <c r="Q123" s="37">
        <v>552.9447898200001</v>
      </c>
    </row>
    <row r="124" spans="1:17" s="13" customFormat="1" ht="41.25" customHeight="1" x14ac:dyDescent="0.25">
      <c r="A124" s="12">
        <v>105</v>
      </c>
      <c r="B124" s="96"/>
      <c r="C124" s="81" t="s">
        <v>209</v>
      </c>
      <c r="D124" s="82"/>
      <c r="E124" s="82"/>
      <c r="F124" s="82"/>
      <c r="G124" s="82"/>
      <c r="H124" s="89" t="s">
        <v>200</v>
      </c>
      <c r="I124" s="90"/>
      <c r="J124" s="90"/>
      <c r="K124" s="90"/>
      <c r="L124" s="91"/>
      <c r="M124" s="41" t="s">
        <v>569</v>
      </c>
      <c r="N124" s="42"/>
      <c r="O124" s="43"/>
      <c r="P124" s="44"/>
      <c r="Q124" s="37">
        <v>460.78732485000018</v>
      </c>
    </row>
    <row r="125" spans="1:17" s="13" customFormat="1" ht="42.75" customHeight="1" x14ac:dyDescent="0.25">
      <c r="A125" s="12">
        <v>106</v>
      </c>
      <c r="B125" s="96"/>
      <c r="C125" s="81" t="s">
        <v>210</v>
      </c>
      <c r="D125" s="82"/>
      <c r="E125" s="82"/>
      <c r="F125" s="82"/>
      <c r="G125" s="82"/>
      <c r="H125" s="89" t="s">
        <v>200</v>
      </c>
      <c r="I125" s="90"/>
      <c r="J125" s="90"/>
      <c r="K125" s="90"/>
      <c r="L125" s="91"/>
      <c r="M125" s="41" t="s">
        <v>569</v>
      </c>
      <c r="N125" s="42"/>
      <c r="O125" s="43"/>
      <c r="P125" s="44"/>
      <c r="Q125" s="37">
        <v>460.78732485000018</v>
      </c>
    </row>
    <row r="126" spans="1:17" s="13" customFormat="1" ht="58.5" customHeight="1" x14ac:dyDescent="0.25">
      <c r="A126" s="12">
        <v>107</v>
      </c>
      <c r="B126" s="96"/>
      <c r="C126" s="81" t="s">
        <v>211</v>
      </c>
      <c r="D126" s="82"/>
      <c r="E126" s="82"/>
      <c r="F126" s="82"/>
      <c r="G126" s="82"/>
      <c r="H126" s="89" t="s">
        <v>200</v>
      </c>
      <c r="I126" s="90"/>
      <c r="J126" s="90"/>
      <c r="K126" s="90"/>
      <c r="L126" s="91"/>
      <c r="M126" s="41" t="s">
        <v>569</v>
      </c>
      <c r="N126" s="42"/>
      <c r="O126" s="43"/>
      <c r="P126" s="44"/>
      <c r="Q126" s="37">
        <v>829.41718473000014</v>
      </c>
    </row>
    <row r="127" spans="1:17" s="13" customFormat="1" ht="42.75" customHeight="1" x14ac:dyDescent="0.25">
      <c r="A127" s="12">
        <v>108</v>
      </c>
      <c r="B127" s="96"/>
      <c r="C127" s="81" t="s">
        <v>212</v>
      </c>
      <c r="D127" s="82"/>
      <c r="E127" s="82"/>
      <c r="F127" s="82"/>
      <c r="G127" s="82"/>
      <c r="H127" s="89" t="s">
        <v>200</v>
      </c>
      <c r="I127" s="90"/>
      <c r="J127" s="90"/>
      <c r="K127" s="90"/>
      <c r="L127" s="91"/>
      <c r="M127" s="41" t="s">
        <v>569</v>
      </c>
      <c r="N127" s="42"/>
      <c r="O127" s="43"/>
      <c r="P127" s="44"/>
      <c r="Q127" s="37">
        <v>1013.7321146700002</v>
      </c>
    </row>
    <row r="128" spans="1:17" s="13" customFormat="1" ht="42.75" customHeight="1" x14ac:dyDescent="0.25">
      <c r="A128" s="12">
        <v>109</v>
      </c>
      <c r="B128" s="96"/>
      <c r="C128" s="81" t="s">
        <v>213</v>
      </c>
      <c r="D128" s="82"/>
      <c r="E128" s="82"/>
      <c r="F128" s="82"/>
      <c r="G128" s="82"/>
      <c r="H128" s="89" t="s">
        <v>200</v>
      </c>
      <c r="I128" s="90"/>
      <c r="J128" s="90"/>
      <c r="K128" s="90"/>
      <c r="L128" s="91"/>
      <c r="M128" s="41" t="s">
        <v>569</v>
      </c>
      <c r="N128" s="42"/>
      <c r="O128" s="43"/>
      <c r="P128" s="44"/>
      <c r="Q128" s="37">
        <v>1351.6428195600004</v>
      </c>
    </row>
    <row r="129" spans="1:17" s="13" customFormat="1" ht="42" customHeight="1" x14ac:dyDescent="0.25">
      <c r="A129" s="12">
        <v>110</v>
      </c>
      <c r="B129" s="96"/>
      <c r="C129" s="81" t="s">
        <v>214</v>
      </c>
      <c r="D129" s="82"/>
      <c r="E129" s="82"/>
      <c r="F129" s="82"/>
      <c r="G129" s="82"/>
      <c r="H129" s="89" t="s">
        <v>200</v>
      </c>
      <c r="I129" s="90"/>
      <c r="J129" s="90"/>
      <c r="K129" s="90"/>
      <c r="L129" s="91"/>
      <c r="M129" s="41" t="s">
        <v>569</v>
      </c>
      <c r="N129" s="42"/>
      <c r="O129" s="43"/>
      <c r="P129" s="44"/>
      <c r="Q129" s="37">
        <v>1351.6428195600004</v>
      </c>
    </row>
    <row r="130" spans="1:17" s="13" customFormat="1" ht="55.5" customHeight="1" x14ac:dyDescent="0.25">
      <c r="A130" s="12">
        <v>111</v>
      </c>
      <c r="B130" s="96"/>
      <c r="C130" s="81" t="s">
        <v>215</v>
      </c>
      <c r="D130" s="82"/>
      <c r="E130" s="82"/>
      <c r="F130" s="82"/>
      <c r="G130" s="82"/>
      <c r="H130" s="89" t="s">
        <v>200</v>
      </c>
      <c r="I130" s="90"/>
      <c r="J130" s="90"/>
      <c r="K130" s="90"/>
      <c r="L130" s="91"/>
      <c r="M130" s="41" t="s">
        <v>569</v>
      </c>
      <c r="N130" s="42"/>
      <c r="O130" s="43"/>
      <c r="P130" s="44"/>
      <c r="Q130" s="37">
        <v>1597.3960594800003</v>
      </c>
    </row>
    <row r="131" spans="1:17" s="13" customFormat="1" ht="40.5" customHeight="1" x14ac:dyDescent="0.25">
      <c r="A131" s="12">
        <v>112</v>
      </c>
      <c r="B131" s="96"/>
      <c r="C131" s="81" t="s">
        <v>216</v>
      </c>
      <c r="D131" s="82"/>
      <c r="E131" s="82"/>
      <c r="F131" s="82"/>
      <c r="G131" s="82"/>
      <c r="H131" s="89" t="s">
        <v>200</v>
      </c>
      <c r="I131" s="90"/>
      <c r="J131" s="90"/>
      <c r="K131" s="90"/>
      <c r="L131" s="91"/>
      <c r="M131" s="41" t="s">
        <v>569</v>
      </c>
      <c r="N131" s="42"/>
      <c r="O131" s="43"/>
      <c r="P131" s="44"/>
      <c r="Q131" s="37">
        <v>1689.5535244500002</v>
      </c>
    </row>
    <row r="132" spans="1:17" s="13" customFormat="1" ht="42.75" customHeight="1" x14ac:dyDescent="0.25">
      <c r="A132" s="12">
        <v>113</v>
      </c>
      <c r="B132" s="96"/>
      <c r="C132" s="81" t="s">
        <v>217</v>
      </c>
      <c r="D132" s="82"/>
      <c r="E132" s="82"/>
      <c r="F132" s="82"/>
      <c r="G132" s="82"/>
      <c r="H132" s="89" t="s">
        <v>200</v>
      </c>
      <c r="I132" s="90"/>
      <c r="J132" s="90"/>
      <c r="K132" s="90"/>
      <c r="L132" s="91"/>
      <c r="M132" s="41" t="s">
        <v>569</v>
      </c>
      <c r="N132" s="42"/>
      <c r="O132" s="43"/>
      <c r="P132" s="44"/>
      <c r="Q132" s="37">
        <v>2273.2174692600006</v>
      </c>
    </row>
    <row r="133" spans="1:17" s="13" customFormat="1" ht="41.25" customHeight="1" x14ac:dyDescent="0.25">
      <c r="A133" s="12">
        <v>114</v>
      </c>
      <c r="B133" s="96"/>
      <c r="C133" s="81" t="s">
        <v>218</v>
      </c>
      <c r="D133" s="82"/>
      <c r="E133" s="82"/>
      <c r="F133" s="82"/>
      <c r="G133" s="82"/>
      <c r="H133" s="89" t="s">
        <v>200</v>
      </c>
      <c r="I133" s="90"/>
      <c r="J133" s="90"/>
      <c r="K133" s="90"/>
      <c r="L133" s="91"/>
      <c r="M133" s="41" t="s">
        <v>569</v>
      </c>
      <c r="N133" s="42"/>
      <c r="O133" s="43"/>
      <c r="P133" s="44"/>
      <c r="Q133" s="37">
        <v>2273.2174692600006</v>
      </c>
    </row>
    <row r="134" spans="1:17" s="13" customFormat="1" ht="42.75" customHeight="1" x14ac:dyDescent="0.25">
      <c r="A134" s="12">
        <v>115</v>
      </c>
      <c r="B134" s="96"/>
      <c r="C134" s="81" t="s">
        <v>219</v>
      </c>
      <c r="D134" s="82"/>
      <c r="E134" s="82"/>
      <c r="F134" s="82"/>
      <c r="G134" s="82"/>
      <c r="H134" s="89" t="s">
        <v>200</v>
      </c>
      <c r="I134" s="90"/>
      <c r="J134" s="90"/>
      <c r="K134" s="90"/>
      <c r="L134" s="91"/>
      <c r="M134" s="41" t="s">
        <v>569</v>
      </c>
      <c r="N134" s="42"/>
      <c r="O134" s="43"/>
      <c r="P134" s="44"/>
      <c r="Q134" s="37">
        <v>2734.0047941100006</v>
      </c>
    </row>
    <row r="135" spans="1:17" s="13" customFormat="1" ht="42.75" customHeight="1" x14ac:dyDescent="0.25">
      <c r="A135" s="12">
        <v>116</v>
      </c>
      <c r="B135" s="96"/>
      <c r="C135" s="81" t="s">
        <v>220</v>
      </c>
      <c r="D135" s="82"/>
      <c r="E135" s="82"/>
      <c r="F135" s="82"/>
      <c r="G135" s="82"/>
      <c r="H135" s="89" t="s">
        <v>200</v>
      </c>
      <c r="I135" s="90"/>
      <c r="J135" s="90"/>
      <c r="K135" s="90"/>
      <c r="L135" s="91"/>
      <c r="M135" s="41" t="s">
        <v>569</v>
      </c>
      <c r="N135" s="42"/>
      <c r="O135" s="43"/>
      <c r="P135" s="44"/>
      <c r="Q135" s="37">
        <v>2518.9707091800005</v>
      </c>
    </row>
    <row r="136" spans="1:17" s="13" customFormat="1" ht="42.75" customHeight="1" x14ac:dyDescent="0.25">
      <c r="A136" s="12">
        <v>117</v>
      </c>
      <c r="B136" s="96"/>
      <c r="C136" s="81" t="s">
        <v>221</v>
      </c>
      <c r="D136" s="82"/>
      <c r="E136" s="82"/>
      <c r="F136" s="82"/>
      <c r="G136" s="82"/>
      <c r="H136" s="89" t="s">
        <v>200</v>
      </c>
      <c r="I136" s="90"/>
      <c r="J136" s="90"/>
      <c r="K136" s="90"/>
      <c r="L136" s="91"/>
      <c r="M136" s="41" t="s">
        <v>569</v>
      </c>
      <c r="N136" s="42"/>
      <c r="O136" s="43"/>
      <c r="P136" s="44"/>
      <c r="Q136" s="37">
        <v>3379.1070489000003</v>
      </c>
    </row>
    <row r="137" spans="1:17" s="13" customFormat="1" ht="42.75" customHeight="1" x14ac:dyDescent="0.25">
      <c r="A137" s="12">
        <v>118</v>
      </c>
      <c r="B137" s="96"/>
      <c r="C137" s="81" t="s">
        <v>222</v>
      </c>
      <c r="D137" s="82"/>
      <c r="E137" s="82"/>
      <c r="F137" s="82"/>
      <c r="G137" s="82"/>
      <c r="H137" s="89" t="s">
        <v>200</v>
      </c>
      <c r="I137" s="90"/>
      <c r="J137" s="90"/>
      <c r="K137" s="90"/>
      <c r="L137" s="91"/>
      <c r="M137" s="41" t="s">
        <v>569</v>
      </c>
      <c r="N137" s="42"/>
      <c r="O137" s="43"/>
      <c r="P137" s="44"/>
      <c r="Q137" s="37">
        <v>3379.1070489000003</v>
      </c>
    </row>
    <row r="138" spans="1:17" s="13" customFormat="1" ht="39.75" customHeight="1" x14ac:dyDescent="0.25">
      <c r="A138" s="12">
        <v>119</v>
      </c>
      <c r="B138" s="96"/>
      <c r="C138" s="81" t="s">
        <v>223</v>
      </c>
      <c r="D138" s="82"/>
      <c r="E138" s="82"/>
      <c r="F138" s="82"/>
      <c r="G138" s="82"/>
      <c r="H138" s="89" t="s">
        <v>200</v>
      </c>
      <c r="I138" s="90"/>
      <c r="J138" s="90"/>
      <c r="K138" s="90"/>
      <c r="L138" s="91"/>
      <c r="M138" s="41" t="s">
        <v>569</v>
      </c>
      <c r="N138" s="42"/>
      <c r="O138" s="43"/>
      <c r="P138" s="44"/>
      <c r="Q138" s="37">
        <v>4054.9284586800009</v>
      </c>
    </row>
    <row r="139" spans="1:17" s="13" customFormat="1" ht="39.75" customHeight="1" x14ac:dyDescent="0.25">
      <c r="A139" s="12">
        <v>120</v>
      </c>
      <c r="B139" s="96"/>
      <c r="C139" s="81" t="s">
        <v>224</v>
      </c>
      <c r="D139" s="82"/>
      <c r="E139" s="82"/>
      <c r="F139" s="82"/>
      <c r="G139" s="82"/>
      <c r="H139" s="89" t="s">
        <v>200</v>
      </c>
      <c r="I139" s="90"/>
      <c r="J139" s="90"/>
      <c r="K139" s="90"/>
      <c r="L139" s="91"/>
      <c r="M139" s="41" t="s">
        <v>569</v>
      </c>
      <c r="N139" s="42"/>
      <c r="O139" s="43"/>
      <c r="P139" s="44"/>
      <c r="Q139" s="37">
        <v>921.57464970000035</v>
      </c>
    </row>
    <row r="140" spans="1:17" s="13" customFormat="1" ht="42.75" customHeight="1" x14ac:dyDescent="0.25">
      <c r="A140" s="12">
        <v>121</v>
      </c>
      <c r="B140" s="96"/>
      <c r="C140" s="81" t="s">
        <v>225</v>
      </c>
      <c r="D140" s="82"/>
      <c r="E140" s="82"/>
      <c r="F140" s="82"/>
      <c r="G140" s="82"/>
      <c r="H140" s="89" t="s">
        <v>200</v>
      </c>
      <c r="I140" s="90"/>
      <c r="J140" s="90"/>
      <c r="K140" s="90"/>
      <c r="L140" s="91"/>
      <c r="M140" s="41" t="s">
        <v>569</v>
      </c>
      <c r="N140" s="42"/>
      <c r="O140" s="43"/>
      <c r="P140" s="44"/>
      <c r="Q140" s="37">
        <v>2518.9707091800005</v>
      </c>
    </row>
    <row r="141" spans="1:17" s="13" customFormat="1" ht="40.5" customHeight="1" x14ac:dyDescent="0.25">
      <c r="A141" s="12">
        <v>122</v>
      </c>
      <c r="B141" s="96"/>
      <c r="C141" s="81" t="s">
        <v>226</v>
      </c>
      <c r="D141" s="82"/>
      <c r="E141" s="82"/>
      <c r="F141" s="82"/>
      <c r="G141" s="82"/>
      <c r="H141" s="89" t="s">
        <v>200</v>
      </c>
      <c r="I141" s="90"/>
      <c r="J141" s="90"/>
      <c r="K141" s="90"/>
      <c r="L141" s="91"/>
      <c r="M141" s="41" t="s">
        <v>569</v>
      </c>
      <c r="N141" s="42"/>
      <c r="O141" s="43"/>
      <c r="P141" s="44"/>
      <c r="Q141" s="37">
        <v>1689.5535244500002</v>
      </c>
    </row>
    <row r="142" spans="1:17" s="13" customFormat="1" ht="40.5" customHeight="1" x14ac:dyDescent="0.25">
      <c r="A142" s="12">
        <v>123</v>
      </c>
      <c r="B142" s="96"/>
      <c r="C142" s="81" t="s">
        <v>227</v>
      </c>
      <c r="D142" s="82"/>
      <c r="E142" s="82"/>
      <c r="F142" s="82"/>
      <c r="G142" s="82"/>
      <c r="H142" s="89" t="s">
        <v>200</v>
      </c>
      <c r="I142" s="90"/>
      <c r="J142" s="90"/>
      <c r="K142" s="90"/>
      <c r="L142" s="91"/>
      <c r="M142" s="41" t="s">
        <v>569</v>
      </c>
      <c r="N142" s="42"/>
      <c r="O142" s="43"/>
      <c r="P142" s="44"/>
      <c r="Q142" s="37">
        <v>3532.7028238500011</v>
      </c>
    </row>
    <row r="143" spans="1:17" s="13" customFormat="1" ht="58.5" customHeight="1" x14ac:dyDescent="0.25">
      <c r="A143" s="12">
        <v>124</v>
      </c>
      <c r="B143" s="96"/>
      <c r="C143" s="81" t="s">
        <v>228</v>
      </c>
      <c r="D143" s="82"/>
      <c r="E143" s="82"/>
      <c r="F143" s="82"/>
      <c r="G143" s="82"/>
      <c r="H143" s="89" t="s">
        <v>200</v>
      </c>
      <c r="I143" s="90"/>
      <c r="J143" s="90"/>
      <c r="K143" s="90"/>
      <c r="L143" s="91"/>
      <c r="M143" s="41" t="s">
        <v>569</v>
      </c>
      <c r="N143" s="42"/>
      <c r="O143" s="43"/>
      <c r="P143" s="44"/>
      <c r="Q143" s="37">
        <v>5652.3245181600014</v>
      </c>
    </row>
    <row r="144" spans="1:17" s="13" customFormat="1" ht="59.25" customHeight="1" x14ac:dyDescent="0.25">
      <c r="A144" s="12">
        <v>125</v>
      </c>
      <c r="B144" s="96"/>
      <c r="C144" s="81" t="s">
        <v>229</v>
      </c>
      <c r="D144" s="82"/>
      <c r="E144" s="82"/>
      <c r="F144" s="82"/>
      <c r="G144" s="82"/>
      <c r="H144" s="89" t="s">
        <v>200</v>
      </c>
      <c r="I144" s="90"/>
      <c r="J144" s="90"/>
      <c r="K144" s="90"/>
      <c r="L144" s="91"/>
      <c r="M144" s="41" t="s">
        <v>569</v>
      </c>
      <c r="N144" s="42"/>
      <c r="O144" s="43"/>
      <c r="P144" s="44"/>
      <c r="Q144" s="37">
        <v>4054.9284586800009</v>
      </c>
    </row>
    <row r="145" spans="1:17" s="13" customFormat="1" ht="56.25" customHeight="1" x14ac:dyDescent="0.25">
      <c r="A145" s="12">
        <v>126</v>
      </c>
      <c r="B145" s="96"/>
      <c r="C145" s="81" t="s">
        <v>230</v>
      </c>
      <c r="D145" s="82"/>
      <c r="E145" s="82"/>
      <c r="F145" s="82"/>
      <c r="G145" s="82"/>
      <c r="H145" s="89" t="s">
        <v>200</v>
      </c>
      <c r="I145" s="90"/>
      <c r="J145" s="90"/>
      <c r="K145" s="90"/>
      <c r="L145" s="91"/>
      <c r="M145" s="41" t="s">
        <v>569</v>
      </c>
      <c r="N145" s="42"/>
      <c r="O145" s="43"/>
      <c r="P145" s="44"/>
      <c r="Q145" s="37">
        <v>2703.2856391200007</v>
      </c>
    </row>
    <row r="146" spans="1:17" s="13" customFormat="1" ht="57" customHeight="1" x14ac:dyDescent="0.25">
      <c r="A146" s="12">
        <v>127</v>
      </c>
      <c r="B146" s="97"/>
      <c r="C146" s="81" t="s">
        <v>231</v>
      </c>
      <c r="D146" s="82"/>
      <c r="E146" s="82"/>
      <c r="F146" s="82"/>
      <c r="G146" s="82"/>
      <c r="H146" s="89" t="s">
        <v>200</v>
      </c>
      <c r="I146" s="90"/>
      <c r="J146" s="90"/>
      <c r="K146" s="90"/>
      <c r="L146" s="91"/>
      <c r="M146" s="41" t="s">
        <v>569</v>
      </c>
      <c r="N146" s="42"/>
      <c r="O146" s="43"/>
      <c r="P146" s="44"/>
      <c r="Q146" s="37">
        <v>1474.5194395200003</v>
      </c>
    </row>
    <row r="147" spans="1:17" s="13" customFormat="1" ht="44.25" customHeight="1" x14ac:dyDescent="0.25">
      <c r="A147" s="12">
        <v>128</v>
      </c>
      <c r="B147" s="95" t="s">
        <v>232</v>
      </c>
      <c r="C147" s="81" t="s">
        <v>233</v>
      </c>
      <c r="D147" s="82"/>
      <c r="E147" s="82"/>
      <c r="F147" s="82"/>
      <c r="G147" s="82"/>
      <c r="H147" s="89" t="s">
        <v>234</v>
      </c>
      <c r="I147" s="90"/>
      <c r="J147" s="90"/>
      <c r="K147" s="90"/>
      <c r="L147" s="91"/>
      <c r="M147" s="41" t="s">
        <v>173</v>
      </c>
      <c r="N147" s="42"/>
      <c r="O147" s="43"/>
      <c r="P147" s="44"/>
      <c r="Q147" s="37">
        <v>2856.8814140700006</v>
      </c>
    </row>
    <row r="148" spans="1:17" s="13" customFormat="1" ht="42" customHeight="1" x14ac:dyDescent="0.25">
      <c r="A148" s="12">
        <v>129</v>
      </c>
      <c r="B148" s="96"/>
      <c r="C148" s="81" t="s">
        <v>235</v>
      </c>
      <c r="D148" s="82"/>
      <c r="E148" s="82"/>
      <c r="F148" s="82"/>
      <c r="G148" s="82"/>
      <c r="H148" s="89" t="s">
        <v>234</v>
      </c>
      <c r="I148" s="90"/>
      <c r="J148" s="90"/>
      <c r="K148" s="90"/>
      <c r="L148" s="91"/>
      <c r="M148" s="41" t="s">
        <v>157</v>
      </c>
      <c r="N148" s="42"/>
      <c r="O148" s="43"/>
      <c r="P148" s="44"/>
      <c r="Q148" s="37">
        <v>2856.8814140700006</v>
      </c>
    </row>
    <row r="149" spans="1:17" s="13" customFormat="1" ht="40.5" customHeight="1" x14ac:dyDescent="0.25">
      <c r="A149" s="12">
        <v>130</v>
      </c>
      <c r="B149" s="96"/>
      <c r="C149" s="81" t="s">
        <v>236</v>
      </c>
      <c r="D149" s="82"/>
      <c r="E149" s="82"/>
      <c r="F149" s="82"/>
      <c r="G149" s="82"/>
      <c r="H149" s="89" t="s">
        <v>234</v>
      </c>
      <c r="I149" s="90"/>
      <c r="J149" s="90"/>
      <c r="K149" s="90"/>
      <c r="L149" s="91"/>
      <c r="M149" s="41" t="s">
        <v>173</v>
      </c>
      <c r="N149" s="42"/>
      <c r="O149" s="43"/>
      <c r="P149" s="44"/>
      <c r="Q149" s="37">
        <v>3501.9836688600012</v>
      </c>
    </row>
    <row r="150" spans="1:17" s="13" customFormat="1" ht="41.25" customHeight="1" x14ac:dyDescent="0.25">
      <c r="A150" s="12">
        <v>131</v>
      </c>
      <c r="B150" s="96"/>
      <c r="C150" s="81" t="s">
        <v>237</v>
      </c>
      <c r="D150" s="82"/>
      <c r="E150" s="82"/>
      <c r="F150" s="82"/>
      <c r="G150" s="82"/>
      <c r="H150" s="89" t="s">
        <v>234</v>
      </c>
      <c r="I150" s="90"/>
      <c r="J150" s="90"/>
      <c r="K150" s="90"/>
      <c r="L150" s="91"/>
      <c r="M150" s="41" t="s">
        <v>173</v>
      </c>
      <c r="N150" s="42"/>
      <c r="O150" s="43"/>
      <c r="P150" s="44"/>
      <c r="Q150" s="37">
        <v>3839.8943737500013</v>
      </c>
    </row>
    <row r="151" spans="1:17" s="13" customFormat="1" ht="42" customHeight="1" x14ac:dyDescent="0.25">
      <c r="A151" s="12">
        <v>132</v>
      </c>
      <c r="B151" s="96"/>
      <c r="C151" s="81" t="s">
        <v>238</v>
      </c>
      <c r="D151" s="82"/>
      <c r="E151" s="82"/>
      <c r="F151" s="82"/>
      <c r="G151" s="82"/>
      <c r="H151" s="89" t="s">
        <v>234</v>
      </c>
      <c r="I151" s="90"/>
      <c r="J151" s="90"/>
      <c r="K151" s="90"/>
      <c r="L151" s="91"/>
      <c r="M151" s="41" t="s">
        <v>173</v>
      </c>
      <c r="N151" s="42"/>
      <c r="O151" s="43"/>
      <c r="P151" s="44"/>
      <c r="Q151" s="37">
        <v>3839.8943737500013</v>
      </c>
    </row>
    <row r="152" spans="1:17" s="13" customFormat="1" ht="36.75" customHeight="1" x14ac:dyDescent="0.25">
      <c r="A152" s="12">
        <v>133</v>
      </c>
      <c r="B152" s="96"/>
      <c r="C152" s="81" t="s">
        <v>239</v>
      </c>
      <c r="D152" s="82"/>
      <c r="E152" s="82"/>
      <c r="F152" s="82"/>
      <c r="G152" s="82"/>
      <c r="H152" s="89" t="s">
        <v>240</v>
      </c>
      <c r="I152" s="90"/>
      <c r="J152" s="90"/>
      <c r="K152" s="90"/>
      <c r="L152" s="91"/>
      <c r="M152" s="72" t="s">
        <v>241</v>
      </c>
      <c r="N152" s="73"/>
      <c r="O152" s="43"/>
      <c r="P152" s="44"/>
      <c r="Q152" s="37">
        <v>18431.492994000004</v>
      </c>
    </row>
    <row r="153" spans="1:17" s="13" customFormat="1" ht="19.5" customHeight="1" x14ac:dyDescent="0.25">
      <c r="A153" s="12">
        <v>134</v>
      </c>
      <c r="B153" s="96"/>
      <c r="C153" s="81" t="s">
        <v>242</v>
      </c>
      <c r="D153" s="82"/>
      <c r="E153" s="82"/>
      <c r="F153" s="82"/>
      <c r="G153" s="82"/>
      <c r="H153" s="89" t="s">
        <v>234</v>
      </c>
      <c r="I153" s="90"/>
      <c r="J153" s="90"/>
      <c r="K153" s="90"/>
      <c r="L153" s="91"/>
      <c r="M153" s="72" t="s">
        <v>243</v>
      </c>
      <c r="N153" s="73"/>
      <c r="O153" s="74"/>
      <c r="P153" s="75"/>
      <c r="Q153" s="37">
        <v>13516.428195600001</v>
      </c>
    </row>
    <row r="154" spans="1:17" s="13" customFormat="1" ht="34.5" customHeight="1" x14ac:dyDescent="0.25">
      <c r="A154" s="12">
        <v>135</v>
      </c>
      <c r="B154" s="96"/>
      <c r="C154" s="81" t="s">
        <v>244</v>
      </c>
      <c r="D154" s="82"/>
      <c r="E154" s="82"/>
      <c r="F154" s="82"/>
      <c r="G154" s="82"/>
      <c r="H154" s="89" t="s">
        <v>234</v>
      </c>
      <c r="I154" s="90"/>
      <c r="J154" s="90"/>
      <c r="K154" s="90"/>
      <c r="L154" s="91"/>
      <c r="M154" s="41" t="s">
        <v>157</v>
      </c>
      <c r="N154" s="42"/>
      <c r="O154" s="43"/>
      <c r="P154" s="44"/>
      <c r="Q154" s="37">
        <v>11919.03213612</v>
      </c>
    </row>
    <row r="155" spans="1:17" s="13" customFormat="1" ht="19.5" customHeight="1" x14ac:dyDescent="0.25">
      <c r="A155" s="12">
        <v>136</v>
      </c>
      <c r="B155" s="96"/>
      <c r="C155" s="81" t="s">
        <v>245</v>
      </c>
      <c r="D155" s="82"/>
      <c r="E155" s="82"/>
      <c r="F155" s="82"/>
      <c r="G155" s="82"/>
      <c r="H155" s="89" t="s">
        <v>234</v>
      </c>
      <c r="I155" s="90"/>
      <c r="J155" s="90"/>
      <c r="K155" s="90"/>
      <c r="L155" s="91"/>
      <c r="M155" s="72" t="s">
        <v>243</v>
      </c>
      <c r="N155" s="73"/>
      <c r="O155" s="74"/>
      <c r="P155" s="75"/>
      <c r="Q155" s="37">
        <v>4177.8050786400017</v>
      </c>
    </row>
    <row r="156" spans="1:17" s="13" customFormat="1" ht="27" customHeight="1" x14ac:dyDescent="0.25">
      <c r="A156" s="12">
        <v>137</v>
      </c>
      <c r="B156" s="95" t="s">
        <v>246</v>
      </c>
      <c r="C156" s="81" t="s">
        <v>247</v>
      </c>
      <c r="D156" s="82"/>
      <c r="E156" s="82"/>
      <c r="F156" s="82"/>
      <c r="G156" s="82"/>
      <c r="H156" s="89" t="s">
        <v>248</v>
      </c>
      <c r="I156" s="90"/>
      <c r="J156" s="90"/>
      <c r="K156" s="90"/>
      <c r="L156" s="91"/>
      <c r="M156" s="72" t="s">
        <v>249</v>
      </c>
      <c r="N156" s="73"/>
      <c r="O156" s="74"/>
      <c r="P156" s="75"/>
      <c r="Q156" s="37">
        <v>9830.1295968000013</v>
      </c>
    </row>
    <row r="157" spans="1:17" s="13" customFormat="1" ht="41.25" customHeight="1" x14ac:dyDescent="0.25">
      <c r="A157" s="12">
        <v>138</v>
      </c>
      <c r="B157" s="97"/>
      <c r="C157" s="81" t="s">
        <v>250</v>
      </c>
      <c r="D157" s="82"/>
      <c r="E157" s="82"/>
      <c r="F157" s="82"/>
      <c r="G157" s="82"/>
      <c r="H157" s="89" t="s">
        <v>146</v>
      </c>
      <c r="I157" s="90"/>
      <c r="J157" s="90"/>
      <c r="K157" s="90"/>
      <c r="L157" s="91"/>
      <c r="M157" s="72" t="s">
        <v>249</v>
      </c>
      <c r="N157" s="73"/>
      <c r="O157" s="74"/>
      <c r="P157" s="75"/>
      <c r="Q157" s="37">
        <v>921.57464970000035</v>
      </c>
    </row>
    <row r="158" spans="1:17" s="13" customFormat="1" ht="25.5" customHeight="1" x14ac:dyDescent="0.25">
      <c r="A158" s="12">
        <v>139</v>
      </c>
      <c r="B158" s="100" t="s">
        <v>251</v>
      </c>
      <c r="C158" s="81" t="s">
        <v>252</v>
      </c>
      <c r="D158" s="82"/>
      <c r="E158" s="82"/>
      <c r="F158" s="82"/>
      <c r="G158" s="82"/>
      <c r="H158" s="89" t="s">
        <v>253</v>
      </c>
      <c r="I158" s="90"/>
      <c r="J158" s="90"/>
      <c r="K158" s="90"/>
      <c r="L158" s="91"/>
      <c r="M158" s="41" t="s">
        <v>254</v>
      </c>
      <c r="N158" s="42"/>
      <c r="O158" s="43"/>
      <c r="P158" s="44"/>
      <c r="Q158" s="37">
        <v>1044.4512696600004</v>
      </c>
    </row>
    <row r="159" spans="1:17" s="13" customFormat="1" ht="26.25" customHeight="1" x14ac:dyDescent="0.25">
      <c r="A159" s="12">
        <v>140</v>
      </c>
      <c r="B159" s="85"/>
      <c r="C159" s="81" t="s">
        <v>255</v>
      </c>
      <c r="D159" s="82"/>
      <c r="E159" s="82"/>
      <c r="F159" s="82"/>
      <c r="G159" s="82"/>
      <c r="H159" s="89" t="s">
        <v>253</v>
      </c>
      <c r="I159" s="90"/>
      <c r="J159" s="90"/>
      <c r="K159" s="90"/>
      <c r="L159" s="91"/>
      <c r="M159" s="41" t="s">
        <v>254</v>
      </c>
      <c r="N159" s="42"/>
      <c r="O159" s="43"/>
      <c r="P159" s="44"/>
      <c r="Q159" s="37">
        <v>8754.9591721500037</v>
      </c>
    </row>
    <row r="160" spans="1:17" s="13" customFormat="1" ht="26.25" customHeight="1" x14ac:dyDescent="0.25">
      <c r="A160" s="12">
        <v>141</v>
      </c>
      <c r="B160" s="85"/>
      <c r="C160" s="81" t="s">
        <v>256</v>
      </c>
      <c r="D160" s="82"/>
      <c r="E160" s="82"/>
      <c r="F160" s="82"/>
      <c r="G160" s="82"/>
      <c r="H160" s="89" t="s">
        <v>253</v>
      </c>
      <c r="I160" s="90"/>
      <c r="J160" s="90"/>
      <c r="K160" s="90"/>
      <c r="L160" s="91"/>
      <c r="M160" s="41" t="s">
        <v>254</v>
      </c>
      <c r="N160" s="42"/>
      <c r="O160" s="43"/>
      <c r="P160" s="44"/>
      <c r="Q160" s="37">
        <v>10014.444526740002</v>
      </c>
    </row>
    <row r="161" spans="1:17" s="13" customFormat="1" ht="26.25" customHeight="1" x14ac:dyDescent="0.25">
      <c r="A161" s="12">
        <v>142</v>
      </c>
      <c r="B161" s="85"/>
      <c r="C161" s="81" t="s">
        <v>257</v>
      </c>
      <c r="D161" s="82"/>
      <c r="E161" s="82"/>
      <c r="F161" s="82"/>
      <c r="G161" s="82"/>
      <c r="H161" s="89" t="s">
        <v>253</v>
      </c>
      <c r="I161" s="90"/>
      <c r="J161" s="90"/>
      <c r="K161" s="90"/>
      <c r="L161" s="91"/>
      <c r="M161" s="41" t="s">
        <v>254</v>
      </c>
      <c r="N161" s="42"/>
      <c r="O161" s="43"/>
      <c r="P161" s="44"/>
      <c r="Q161" s="37">
        <v>9737.9721318300017</v>
      </c>
    </row>
    <row r="162" spans="1:17" s="13" customFormat="1" ht="27.75" customHeight="1" x14ac:dyDescent="0.25">
      <c r="A162" s="12">
        <v>143</v>
      </c>
      <c r="B162" s="85"/>
      <c r="C162" s="81" t="s">
        <v>258</v>
      </c>
      <c r="D162" s="82"/>
      <c r="E162" s="82"/>
      <c r="F162" s="82"/>
      <c r="G162" s="82"/>
      <c r="H162" s="89" t="s">
        <v>253</v>
      </c>
      <c r="I162" s="90"/>
      <c r="J162" s="90"/>
      <c r="K162" s="90"/>
      <c r="L162" s="91"/>
      <c r="M162" s="41" t="s">
        <v>254</v>
      </c>
      <c r="N162" s="42"/>
      <c r="O162" s="43"/>
      <c r="P162" s="44"/>
      <c r="Q162" s="37">
        <v>10751.704246500001</v>
      </c>
    </row>
    <row r="163" spans="1:17" s="13" customFormat="1" ht="17.25" customHeight="1" x14ac:dyDescent="0.25">
      <c r="A163" s="12">
        <v>144</v>
      </c>
      <c r="B163" s="86"/>
      <c r="C163" s="81" t="s">
        <v>259</v>
      </c>
      <c r="D163" s="82"/>
      <c r="E163" s="82"/>
      <c r="F163" s="82"/>
      <c r="G163" s="82"/>
      <c r="H163" s="89" t="s">
        <v>260</v>
      </c>
      <c r="I163" s="90"/>
      <c r="J163" s="90"/>
      <c r="K163" s="90"/>
      <c r="L163" s="91"/>
      <c r="M163" s="41" t="s">
        <v>254</v>
      </c>
      <c r="N163" s="42"/>
      <c r="O163" s="34"/>
      <c r="P163" s="35"/>
      <c r="Q163" s="37">
        <v>8355.6101572800035</v>
      </c>
    </row>
    <row r="164" spans="1:17" s="13" customFormat="1" ht="34.5" customHeight="1" x14ac:dyDescent="0.25">
      <c r="A164" s="12">
        <v>145</v>
      </c>
      <c r="B164" s="95" t="s">
        <v>261</v>
      </c>
      <c r="C164" s="81" t="s">
        <v>262</v>
      </c>
      <c r="D164" s="82"/>
      <c r="E164" s="82"/>
      <c r="F164" s="82"/>
      <c r="G164" s="82"/>
      <c r="H164" s="89" t="s">
        <v>253</v>
      </c>
      <c r="I164" s="90"/>
      <c r="J164" s="90"/>
      <c r="K164" s="90"/>
      <c r="L164" s="91"/>
      <c r="M164" s="41" t="s">
        <v>254</v>
      </c>
      <c r="N164" s="42"/>
      <c r="O164" s="43"/>
      <c r="P164" s="44"/>
      <c r="Q164" s="37">
        <v>12195.504531030003</v>
      </c>
    </row>
    <row r="165" spans="1:17" s="13" customFormat="1" ht="36.75" customHeight="1" x14ac:dyDescent="0.25">
      <c r="A165" s="12">
        <v>146</v>
      </c>
      <c r="B165" s="96"/>
      <c r="C165" s="81" t="s">
        <v>263</v>
      </c>
      <c r="D165" s="82"/>
      <c r="E165" s="82"/>
      <c r="F165" s="82"/>
      <c r="G165" s="82"/>
      <c r="H165" s="89" t="s">
        <v>253</v>
      </c>
      <c r="I165" s="90"/>
      <c r="J165" s="90"/>
      <c r="K165" s="90"/>
      <c r="L165" s="91"/>
      <c r="M165" s="41" t="s">
        <v>254</v>
      </c>
      <c r="N165" s="42"/>
      <c r="O165" s="43"/>
      <c r="P165" s="44"/>
      <c r="Q165" s="37">
        <v>6097.1378824152025</v>
      </c>
    </row>
    <row r="166" spans="1:17" s="13" customFormat="1" ht="34.5" customHeight="1" x14ac:dyDescent="0.25">
      <c r="A166" s="12">
        <v>147</v>
      </c>
      <c r="B166" s="97"/>
      <c r="C166" s="81" t="s">
        <v>264</v>
      </c>
      <c r="D166" s="82"/>
      <c r="E166" s="82"/>
      <c r="F166" s="82"/>
      <c r="G166" s="82"/>
      <c r="H166" s="89" t="s">
        <v>146</v>
      </c>
      <c r="I166" s="90"/>
      <c r="J166" s="90"/>
      <c r="K166" s="90"/>
      <c r="L166" s="91"/>
      <c r="M166" s="41" t="s">
        <v>254</v>
      </c>
      <c r="N166" s="42"/>
      <c r="O166" s="43"/>
      <c r="P166" s="44"/>
      <c r="Q166" s="37">
        <v>4484.9966285400005</v>
      </c>
    </row>
    <row r="167" spans="1:17" s="13" customFormat="1" ht="18" customHeight="1" x14ac:dyDescent="0.25">
      <c r="A167" s="12">
        <v>148</v>
      </c>
      <c r="B167" s="20" t="s">
        <v>265</v>
      </c>
      <c r="C167" s="81" t="s">
        <v>266</v>
      </c>
      <c r="D167" s="82"/>
      <c r="E167" s="82"/>
      <c r="F167" s="82"/>
      <c r="G167" s="82"/>
      <c r="H167" s="89" t="s">
        <v>267</v>
      </c>
      <c r="I167" s="90"/>
      <c r="J167" s="90"/>
      <c r="K167" s="90"/>
      <c r="L167" s="91"/>
      <c r="M167" s="41" t="s">
        <v>254</v>
      </c>
      <c r="N167" s="42"/>
      <c r="O167" s="43"/>
      <c r="P167" s="44"/>
      <c r="Q167" s="37">
        <v>2918.3197240500008</v>
      </c>
    </row>
    <row r="168" spans="1:17" s="13" customFormat="1" ht="25.5" customHeight="1" x14ac:dyDescent="0.25">
      <c r="A168" s="12">
        <v>149</v>
      </c>
      <c r="B168" s="95" t="s">
        <v>268</v>
      </c>
      <c r="C168" s="81" t="s">
        <v>269</v>
      </c>
      <c r="D168" s="82"/>
      <c r="E168" s="82"/>
      <c r="F168" s="82"/>
      <c r="G168" s="82"/>
      <c r="H168" s="89" t="s">
        <v>146</v>
      </c>
      <c r="I168" s="90"/>
      <c r="J168" s="90"/>
      <c r="K168" s="90"/>
      <c r="L168" s="91"/>
      <c r="M168" s="41" t="s">
        <v>270</v>
      </c>
      <c r="N168" s="42"/>
      <c r="O168" s="43"/>
      <c r="P168" s="44"/>
      <c r="Q168" s="37">
        <v>61.438309980000014</v>
      </c>
    </row>
    <row r="169" spans="1:17" s="13" customFormat="1" ht="27.75" customHeight="1" x14ac:dyDescent="0.25">
      <c r="A169" s="12">
        <v>150</v>
      </c>
      <c r="B169" s="96"/>
      <c r="C169" s="81" t="s">
        <v>271</v>
      </c>
      <c r="D169" s="82"/>
      <c r="E169" s="82"/>
      <c r="F169" s="82"/>
      <c r="G169" s="82"/>
      <c r="H169" s="89" t="s">
        <v>146</v>
      </c>
      <c r="I169" s="90"/>
      <c r="J169" s="90"/>
      <c r="K169" s="90"/>
      <c r="L169" s="91"/>
      <c r="M169" s="41" t="s">
        <v>270</v>
      </c>
      <c r="N169" s="42"/>
      <c r="O169" s="43"/>
      <c r="P169" s="44"/>
      <c r="Q169" s="37">
        <v>61.438309980000014</v>
      </c>
    </row>
    <row r="170" spans="1:17" s="13" customFormat="1" ht="26.25" customHeight="1" x14ac:dyDescent="0.25">
      <c r="A170" s="12">
        <v>151</v>
      </c>
      <c r="B170" s="96"/>
      <c r="C170" s="81" t="s">
        <v>272</v>
      </c>
      <c r="D170" s="82"/>
      <c r="E170" s="82"/>
      <c r="F170" s="82"/>
      <c r="G170" s="82"/>
      <c r="H170" s="89" t="s">
        <v>146</v>
      </c>
      <c r="I170" s="90"/>
      <c r="J170" s="90"/>
      <c r="K170" s="90"/>
      <c r="L170" s="91"/>
      <c r="M170" s="41" t="s">
        <v>270</v>
      </c>
      <c r="N170" s="42"/>
      <c r="O170" s="43"/>
      <c r="P170" s="44"/>
      <c r="Q170" s="37">
        <v>98.301295968000005</v>
      </c>
    </row>
    <row r="171" spans="1:17" s="13" customFormat="1" ht="26.25" customHeight="1" x14ac:dyDescent="0.25">
      <c r="A171" s="12">
        <v>152</v>
      </c>
      <c r="B171" s="97"/>
      <c r="C171" s="81" t="s">
        <v>273</v>
      </c>
      <c r="D171" s="82"/>
      <c r="E171" s="82"/>
      <c r="F171" s="82"/>
      <c r="G171" s="82"/>
      <c r="H171" s="89" t="s">
        <v>146</v>
      </c>
      <c r="I171" s="90"/>
      <c r="J171" s="90"/>
      <c r="K171" s="90"/>
      <c r="L171" s="91"/>
      <c r="M171" s="41" t="s">
        <v>270</v>
      </c>
      <c r="N171" s="42"/>
      <c r="O171" s="43"/>
      <c r="P171" s="44"/>
      <c r="Q171" s="37">
        <v>108.13142556480001</v>
      </c>
    </row>
    <row r="172" spans="1:17" s="13" customFormat="1" ht="34.5" customHeight="1" x14ac:dyDescent="0.25">
      <c r="A172" s="12">
        <v>153</v>
      </c>
      <c r="B172" s="18" t="s">
        <v>274</v>
      </c>
      <c r="C172" s="81" t="s">
        <v>275</v>
      </c>
      <c r="D172" s="82"/>
      <c r="E172" s="82"/>
      <c r="F172" s="82"/>
      <c r="G172" s="82"/>
      <c r="H172" s="89" t="s">
        <v>276</v>
      </c>
      <c r="I172" s="90"/>
      <c r="J172" s="90"/>
      <c r="K172" s="90"/>
      <c r="L172" s="91"/>
      <c r="M172" s="41" t="s">
        <v>277</v>
      </c>
      <c r="N172" s="42"/>
      <c r="O172" s="43"/>
      <c r="P172" s="44"/>
      <c r="Q172" s="37">
        <v>1658.8343694600003</v>
      </c>
    </row>
    <row r="173" spans="1:17" s="13" customFormat="1" ht="27" customHeight="1" x14ac:dyDescent="0.25">
      <c r="A173" s="12">
        <v>154</v>
      </c>
      <c r="B173" s="18" t="s">
        <v>278</v>
      </c>
      <c r="C173" s="81" t="s">
        <v>279</v>
      </c>
      <c r="D173" s="82"/>
      <c r="E173" s="82"/>
      <c r="F173" s="82"/>
      <c r="G173" s="82"/>
      <c r="H173" s="89" t="s">
        <v>146</v>
      </c>
      <c r="I173" s="90"/>
      <c r="J173" s="90"/>
      <c r="K173" s="90"/>
      <c r="L173" s="91"/>
      <c r="M173" s="41" t="s">
        <v>277</v>
      </c>
      <c r="N173" s="42"/>
      <c r="O173" s="43"/>
      <c r="P173" s="44"/>
      <c r="Q173" s="37">
        <v>30.719154990000007</v>
      </c>
    </row>
    <row r="174" spans="1:17" s="13" customFormat="1" ht="27" customHeight="1" x14ac:dyDescent="0.25">
      <c r="A174" s="12">
        <v>155</v>
      </c>
      <c r="B174" s="95" t="s">
        <v>280</v>
      </c>
      <c r="C174" s="81" t="s">
        <v>279</v>
      </c>
      <c r="D174" s="82"/>
      <c r="E174" s="82"/>
      <c r="F174" s="82"/>
      <c r="G174" s="82"/>
      <c r="H174" s="89" t="s">
        <v>146</v>
      </c>
      <c r="I174" s="90"/>
      <c r="J174" s="90"/>
      <c r="K174" s="90"/>
      <c r="L174" s="91"/>
      <c r="M174" s="41" t="s">
        <v>277</v>
      </c>
      <c r="N174" s="42"/>
      <c r="O174" s="43"/>
      <c r="P174" s="44"/>
      <c r="Q174" s="37">
        <v>30.719154990000007</v>
      </c>
    </row>
    <row r="175" spans="1:17" s="13" customFormat="1" ht="28.5" customHeight="1" x14ac:dyDescent="0.25">
      <c r="A175" s="12">
        <v>156</v>
      </c>
      <c r="B175" s="97"/>
      <c r="C175" s="81" t="s">
        <v>281</v>
      </c>
      <c r="D175" s="82"/>
      <c r="E175" s="82"/>
      <c r="F175" s="82"/>
      <c r="G175" s="82"/>
      <c r="H175" s="89" t="s">
        <v>146</v>
      </c>
      <c r="I175" s="90"/>
      <c r="J175" s="90"/>
      <c r="K175" s="90"/>
      <c r="L175" s="91"/>
      <c r="M175" s="41" t="s">
        <v>277</v>
      </c>
      <c r="N175" s="42"/>
      <c r="O175" s="43"/>
      <c r="P175" s="44"/>
      <c r="Q175" s="37">
        <v>15.973960594800005</v>
      </c>
    </row>
    <row r="176" spans="1:17" s="13" customFormat="1" ht="28.5" customHeight="1" x14ac:dyDescent="0.25">
      <c r="A176" s="12">
        <v>157</v>
      </c>
      <c r="B176" s="20" t="s">
        <v>282</v>
      </c>
      <c r="C176" s="81" t="s">
        <v>283</v>
      </c>
      <c r="D176" s="82"/>
      <c r="E176" s="82"/>
      <c r="F176" s="82"/>
      <c r="G176" s="82"/>
      <c r="H176" s="89" t="s">
        <v>146</v>
      </c>
      <c r="I176" s="90"/>
      <c r="J176" s="90"/>
      <c r="K176" s="90"/>
      <c r="L176" s="91"/>
      <c r="M176" s="41" t="s">
        <v>277</v>
      </c>
      <c r="N176" s="42"/>
      <c r="O176" s="43"/>
      <c r="P176" s="44"/>
      <c r="Q176" s="37">
        <v>30.719154990000007</v>
      </c>
    </row>
    <row r="177" spans="1:17" s="13" customFormat="1" ht="28.5" customHeight="1" x14ac:dyDescent="0.25">
      <c r="A177" s="12">
        <v>158</v>
      </c>
      <c r="B177" s="20" t="s">
        <v>284</v>
      </c>
      <c r="C177" s="81" t="s">
        <v>281</v>
      </c>
      <c r="D177" s="82"/>
      <c r="E177" s="82"/>
      <c r="F177" s="82"/>
      <c r="G177" s="82"/>
      <c r="H177" s="89" t="s">
        <v>146</v>
      </c>
      <c r="I177" s="90"/>
      <c r="J177" s="90"/>
      <c r="K177" s="90"/>
      <c r="L177" s="91"/>
      <c r="M177" s="41" t="s">
        <v>277</v>
      </c>
      <c r="N177" s="42"/>
      <c r="O177" s="43"/>
      <c r="P177" s="44"/>
      <c r="Q177" s="37">
        <v>15.973960594800005</v>
      </c>
    </row>
    <row r="178" spans="1:17" s="13" customFormat="1" ht="34.5" customHeight="1" x14ac:dyDescent="0.25">
      <c r="A178" s="12">
        <v>159</v>
      </c>
      <c r="B178" s="95" t="s">
        <v>285</v>
      </c>
      <c r="C178" s="81" t="s">
        <v>286</v>
      </c>
      <c r="D178" s="82"/>
      <c r="E178" s="82"/>
      <c r="F178" s="82"/>
      <c r="G178" s="82"/>
      <c r="H178" s="89" t="s">
        <v>146</v>
      </c>
      <c r="I178" s="90"/>
      <c r="J178" s="90"/>
      <c r="K178" s="90"/>
      <c r="L178" s="91"/>
      <c r="M178" s="41" t="s">
        <v>287</v>
      </c>
      <c r="N178" s="42"/>
      <c r="O178" s="43"/>
      <c r="P178" s="44"/>
      <c r="Q178" s="37">
        <v>122.87661996000003</v>
      </c>
    </row>
    <row r="179" spans="1:17" s="13" customFormat="1" ht="33.75" customHeight="1" x14ac:dyDescent="0.25">
      <c r="A179" s="12">
        <v>160</v>
      </c>
      <c r="B179" s="96"/>
      <c r="C179" s="81" t="s">
        <v>288</v>
      </c>
      <c r="D179" s="82"/>
      <c r="E179" s="82"/>
      <c r="F179" s="82"/>
      <c r="G179" s="82"/>
      <c r="H179" s="89" t="s">
        <v>146</v>
      </c>
      <c r="I179" s="90"/>
      <c r="J179" s="90"/>
      <c r="K179" s="90"/>
      <c r="L179" s="91"/>
      <c r="M179" s="41" t="s">
        <v>287</v>
      </c>
      <c r="N179" s="42"/>
      <c r="O179" s="43"/>
      <c r="P179" s="44"/>
      <c r="Q179" s="37">
        <v>61.438309980000014</v>
      </c>
    </row>
    <row r="180" spans="1:17" s="13" customFormat="1" ht="33.75" customHeight="1" x14ac:dyDescent="0.25">
      <c r="A180" s="12">
        <v>161</v>
      </c>
      <c r="B180" s="97"/>
      <c r="C180" s="81" t="s">
        <v>289</v>
      </c>
      <c r="D180" s="82"/>
      <c r="E180" s="82"/>
      <c r="F180" s="82"/>
      <c r="G180" s="82"/>
      <c r="H180" s="89" t="s">
        <v>146</v>
      </c>
      <c r="I180" s="90"/>
      <c r="J180" s="90"/>
      <c r="K180" s="90"/>
      <c r="L180" s="91"/>
      <c r="M180" s="41" t="s">
        <v>287</v>
      </c>
      <c r="N180" s="42"/>
      <c r="O180" s="43"/>
      <c r="P180" s="44"/>
      <c r="Q180" s="37">
        <v>153.59577495000002</v>
      </c>
    </row>
    <row r="181" spans="1:17" s="13" customFormat="1" ht="33.75" customHeight="1" x14ac:dyDescent="0.25">
      <c r="A181" s="12">
        <v>162</v>
      </c>
      <c r="B181" s="20" t="s">
        <v>290</v>
      </c>
      <c r="C181" s="81" t="s">
        <v>291</v>
      </c>
      <c r="D181" s="82"/>
      <c r="E181" s="82"/>
      <c r="F181" s="82"/>
      <c r="G181" s="82"/>
      <c r="H181" s="89" t="s">
        <v>292</v>
      </c>
      <c r="I181" s="90"/>
      <c r="J181" s="90"/>
      <c r="K181" s="90"/>
      <c r="L181" s="91"/>
      <c r="M181" s="41" t="s">
        <v>254</v>
      </c>
      <c r="N181" s="42"/>
      <c r="O181" s="43"/>
      <c r="P181" s="44"/>
      <c r="Q181" s="37">
        <v>1413.0811295400003</v>
      </c>
    </row>
    <row r="182" spans="1:17" s="13" customFormat="1" ht="28.5" customHeight="1" x14ac:dyDescent="0.25">
      <c r="A182" s="12">
        <v>163</v>
      </c>
      <c r="B182" s="95" t="s">
        <v>293</v>
      </c>
      <c r="C182" s="81" t="s">
        <v>294</v>
      </c>
      <c r="D182" s="82"/>
      <c r="E182" s="82"/>
      <c r="F182" s="82"/>
      <c r="G182" s="82"/>
      <c r="H182" s="89" t="s">
        <v>146</v>
      </c>
      <c r="I182" s="90"/>
      <c r="J182" s="90"/>
      <c r="K182" s="90"/>
      <c r="L182" s="91"/>
      <c r="M182" s="41" t="s">
        <v>570</v>
      </c>
      <c r="N182" s="42"/>
      <c r="O182" s="43"/>
      <c r="P182" s="44"/>
      <c r="Q182" s="37">
        <v>1228.7661996000002</v>
      </c>
    </row>
    <row r="183" spans="1:17" s="13" customFormat="1" ht="28.5" customHeight="1" x14ac:dyDescent="0.25">
      <c r="A183" s="12">
        <v>164</v>
      </c>
      <c r="B183" s="96"/>
      <c r="C183" s="81" t="s">
        <v>295</v>
      </c>
      <c r="D183" s="82"/>
      <c r="E183" s="82"/>
      <c r="F183" s="82"/>
      <c r="G183" s="82"/>
      <c r="H183" s="89" t="s">
        <v>146</v>
      </c>
      <c r="I183" s="90"/>
      <c r="J183" s="90"/>
      <c r="K183" s="90"/>
      <c r="L183" s="91"/>
      <c r="M183" s="41" t="s">
        <v>570</v>
      </c>
      <c r="N183" s="42"/>
      <c r="O183" s="43"/>
      <c r="P183" s="44"/>
      <c r="Q183" s="37">
        <v>1228.7661996000002</v>
      </c>
    </row>
    <row r="184" spans="1:17" s="13" customFormat="1" ht="28.5" customHeight="1" x14ac:dyDescent="0.25">
      <c r="A184" s="12">
        <v>165</v>
      </c>
      <c r="B184" s="97"/>
      <c r="C184" s="81" t="s">
        <v>296</v>
      </c>
      <c r="D184" s="82"/>
      <c r="E184" s="82"/>
      <c r="F184" s="82"/>
      <c r="G184" s="82"/>
      <c r="H184" s="89" t="s">
        <v>146</v>
      </c>
      <c r="I184" s="90"/>
      <c r="J184" s="90"/>
      <c r="K184" s="90"/>
      <c r="L184" s="91"/>
      <c r="M184" s="41" t="s">
        <v>570</v>
      </c>
      <c r="N184" s="42"/>
      <c r="O184" s="43"/>
      <c r="P184" s="44"/>
      <c r="Q184" s="37">
        <v>1843.1492994000007</v>
      </c>
    </row>
    <row r="185" spans="1:17" s="13" customFormat="1" ht="34.5" customHeight="1" x14ac:dyDescent="0.25">
      <c r="A185" s="12">
        <v>166</v>
      </c>
      <c r="B185" s="95" t="s">
        <v>297</v>
      </c>
      <c r="C185" s="81" t="s">
        <v>298</v>
      </c>
      <c r="D185" s="82"/>
      <c r="E185" s="82"/>
      <c r="F185" s="82"/>
      <c r="G185" s="82"/>
      <c r="H185" s="89" t="s">
        <v>299</v>
      </c>
      <c r="I185" s="90"/>
      <c r="J185" s="90"/>
      <c r="K185" s="90"/>
      <c r="L185" s="91"/>
      <c r="M185" s="41" t="s">
        <v>277</v>
      </c>
      <c r="N185" s="42"/>
      <c r="O185" s="43"/>
      <c r="P185" s="44"/>
      <c r="Q185" s="37">
        <v>3532.7028238500011</v>
      </c>
    </row>
    <row r="186" spans="1:17" s="13" customFormat="1" ht="33.75" customHeight="1" x14ac:dyDescent="0.25">
      <c r="A186" s="12">
        <v>167</v>
      </c>
      <c r="B186" s="97"/>
      <c r="C186" s="81" t="s">
        <v>300</v>
      </c>
      <c r="D186" s="82"/>
      <c r="E186" s="82"/>
      <c r="F186" s="82"/>
      <c r="G186" s="82"/>
      <c r="H186" s="89" t="s">
        <v>301</v>
      </c>
      <c r="I186" s="90"/>
      <c r="J186" s="90"/>
      <c r="K186" s="90"/>
      <c r="L186" s="91"/>
      <c r="M186" s="41" t="s">
        <v>277</v>
      </c>
      <c r="N186" s="42"/>
      <c r="O186" s="43"/>
      <c r="P186" s="44"/>
      <c r="Q186" s="37">
        <v>19629.540038610001</v>
      </c>
    </row>
    <row r="187" spans="1:17" s="13" customFormat="1" ht="35.25" customHeight="1" x14ac:dyDescent="0.25">
      <c r="A187" s="12">
        <v>168</v>
      </c>
      <c r="B187" s="18" t="s">
        <v>302</v>
      </c>
      <c r="C187" s="81" t="s">
        <v>303</v>
      </c>
      <c r="D187" s="82"/>
      <c r="E187" s="82"/>
      <c r="F187" s="82"/>
      <c r="G187" s="82"/>
      <c r="H187" s="89" t="s">
        <v>304</v>
      </c>
      <c r="I187" s="90"/>
      <c r="J187" s="90"/>
      <c r="K187" s="90"/>
      <c r="L187" s="91"/>
      <c r="M187" s="41" t="s">
        <v>277</v>
      </c>
      <c r="N187" s="42"/>
      <c r="O187" s="43"/>
      <c r="P187" s="44"/>
      <c r="Q187" s="37">
        <v>3010.4771890200004</v>
      </c>
    </row>
    <row r="188" spans="1:17" s="13" customFormat="1" ht="16.5" customHeight="1" x14ac:dyDescent="0.25">
      <c r="A188" s="12">
        <v>169</v>
      </c>
      <c r="B188" s="95" t="s">
        <v>305</v>
      </c>
      <c r="C188" s="81" t="s">
        <v>306</v>
      </c>
      <c r="D188" s="82"/>
      <c r="E188" s="82"/>
      <c r="F188" s="82"/>
      <c r="G188" s="82"/>
      <c r="H188" s="89" t="s">
        <v>146</v>
      </c>
      <c r="I188" s="90"/>
      <c r="J188" s="90"/>
      <c r="K188" s="90"/>
      <c r="L188" s="91"/>
      <c r="M188" s="41" t="s">
        <v>307</v>
      </c>
      <c r="N188" s="42"/>
      <c r="O188" s="43"/>
      <c r="P188" s="44"/>
      <c r="Q188" s="37">
        <v>20889.025393200005</v>
      </c>
    </row>
    <row r="189" spans="1:17" s="13" customFormat="1" ht="28.5" customHeight="1" x14ac:dyDescent="0.25">
      <c r="A189" s="12">
        <v>170</v>
      </c>
      <c r="B189" s="97"/>
      <c r="C189" s="81" t="s">
        <v>308</v>
      </c>
      <c r="D189" s="82"/>
      <c r="E189" s="82"/>
      <c r="F189" s="82"/>
      <c r="G189" s="82"/>
      <c r="H189" s="89" t="s">
        <v>146</v>
      </c>
      <c r="I189" s="90"/>
      <c r="J189" s="90"/>
      <c r="K189" s="90"/>
      <c r="L189" s="91"/>
      <c r="M189" s="41" t="s">
        <v>307</v>
      </c>
      <c r="N189" s="42"/>
      <c r="O189" s="43"/>
      <c r="P189" s="44"/>
      <c r="Q189" s="37">
        <v>43006.816986000005</v>
      </c>
    </row>
    <row r="190" spans="1:17" s="13" customFormat="1" ht="28.5" customHeight="1" x14ac:dyDescent="0.25">
      <c r="A190" s="12">
        <v>171</v>
      </c>
      <c r="B190" s="20" t="s">
        <v>309</v>
      </c>
      <c r="C190" s="81" t="s">
        <v>310</v>
      </c>
      <c r="D190" s="82"/>
      <c r="E190" s="82"/>
      <c r="F190" s="82"/>
      <c r="G190" s="82"/>
      <c r="H190" s="89" t="s">
        <v>146</v>
      </c>
      <c r="I190" s="90"/>
      <c r="J190" s="90"/>
      <c r="K190" s="90"/>
      <c r="L190" s="91"/>
      <c r="M190" s="41" t="s">
        <v>311</v>
      </c>
      <c r="N190" s="42"/>
      <c r="O190" s="43"/>
      <c r="P190" s="44"/>
      <c r="Q190" s="37">
        <v>2734.0047941100006</v>
      </c>
    </row>
    <row r="191" spans="1:17" s="13" customFormat="1" ht="75.75" customHeight="1" x14ac:dyDescent="0.25">
      <c r="A191" s="12">
        <v>172</v>
      </c>
      <c r="B191" s="100" t="s">
        <v>312</v>
      </c>
      <c r="C191" s="98" t="s">
        <v>313</v>
      </c>
      <c r="D191" s="99"/>
      <c r="E191" s="99"/>
      <c r="F191" s="99"/>
      <c r="G191" s="99"/>
      <c r="H191" s="89" t="s">
        <v>314</v>
      </c>
      <c r="I191" s="90"/>
      <c r="J191" s="90"/>
      <c r="K191" s="90"/>
      <c r="L191" s="91"/>
      <c r="M191" s="41" t="s">
        <v>315</v>
      </c>
      <c r="N191" s="42"/>
      <c r="O191" s="43"/>
      <c r="P191" s="44"/>
      <c r="Q191" s="37">
        <v>7580.2586853324028</v>
      </c>
    </row>
    <row r="192" spans="1:17" s="13" customFormat="1" ht="84" customHeight="1" x14ac:dyDescent="0.25">
      <c r="A192" s="12">
        <v>173</v>
      </c>
      <c r="B192" s="85"/>
      <c r="C192" s="98" t="s">
        <v>316</v>
      </c>
      <c r="D192" s="99"/>
      <c r="E192" s="99"/>
      <c r="F192" s="99"/>
      <c r="G192" s="99"/>
      <c r="H192" s="89" t="s">
        <v>314</v>
      </c>
      <c r="I192" s="90"/>
      <c r="J192" s="90"/>
      <c r="K192" s="90"/>
      <c r="L192" s="91"/>
      <c r="M192" s="41" t="s">
        <v>317</v>
      </c>
      <c r="N192" s="42"/>
      <c r="O192" s="43"/>
      <c r="P192" s="44"/>
      <c r="Q192" s="37">
        <v>9436.9244129280032</v>
      </c>
    </row>
    <row r="193" spans="1:17" s="13" customFormat="1" ht="82.5" customHeight="1" x14ac:dyDescent="0.25">
      <c r="A193" s="12">
        <v>174</v>
      </c>
      <c r="B193" s="85"/>
      <c r="C193" s="98" t="s">
        <v>318</v>
      </c>
      <c r="D193" s="99"/>
      <c r="E193" s="99"/>
      <c r="F193" s="99"/>
      <c r="G193" s="99"/>
      <c r="H193" s="89" t="s">
        <v>314</v>
      </c>
      <c r="I193" s="90"/>
      <c r="J193" s="90"/>
      <c r="K193" s="90"/>
      <c r="L193" s="91"/>
      <c r="M193" s="41" t="s">
        <v>315</v>
      </c>
      <c r="N193" s="42"/>
      <c r="O193" s="34"/>
      <c r="P193" s="35"/>
      <c r="Q193" s="37">
        <v>12226.223686020003</v>
      </c>
    </row>
    <row r="194" spans="1:17" s="13" customFormat="1" ht="14.25" customHeight="1" x14ac:dyDescent="0.25">
      <c r="A194" s="12">
        <v>175</v>
      </c>
      <c r="B194" s="86"/>
      <c r="C194" s="81" t="s">
        <v>319</v>
      </c>
      <c r="D194" s="82"/>
      <c r="E194" s="82"/>
      <c r="F194" s="82"/>
      <c r="G194" s="82"/>
      <c r="H194" s="89" t="s">
        <v>320</v>
      </c>
      <c r="I194" s="90"/>
      <c r="J194" s="90"/>
      <c r="K194" s="90"/>
      <c r="L194" s="91"/>
      <c r="M194" s="41" t="s">
        <v>321</v>
      </c>
      <c r="N194" s="42"/>
      <c r="O194" s="34"/>
      <c r="P194" s="35"/>
      <c r="Q194" s="37">
        <v>39934.901487000003</v>
      </c>
    </row>
    <row r="195" spans="1:17" s="13" customFormat="1" ht="34.5" customHeight="1" x14ac:dyDescent="0.25">
      <c r="A195" s="12">
        <v>176</v>
      </c>
      <c r="B195" s="95" t="s">
        <v>322</v>
      </c>
      <c r="C195" s="81" t="s">
        <v>323</v>
      </c>
      <c r="D195" s="82"/>
      <c r="E195" s="82"/>
      <c r="F195" s="82"/>
      <c r="G195" s="82"/>
      <c r="H195" s="89" t="s">
        <v>324</v>
      </c>
      <c r="I195" s="90"/>
      <c r="J195" s="90"/>
      <c r="K195" s="90"/>
      <c r="L195" s="91"/>
      <c r="M195" s="41" t="s">
        <v>325</v>
      </c>
      <c r="N195" s="42"/>
      <c r="O195" s="43"/>
      <c r="P195" s="44"/>
      <c r="Q195" s="37">
        <v>11124.020404978803</v>
      </c>
    </row>
    <row r="196" spans="1:17" s="13" customFormat="1" ht="36.75" customHeight="1" x14ac:dyDescent="0.25">
      <c r="A196" s="12">
        <v>177</v>
      </c>
      <c r="B196" s="97"/>
      <c r="C196" s="81" t="s">
        <v>323</v>
      </c>
      <c r="D196" s="82"/>
      <c r="E196" s="82"/>
      <c r="F196" s="82"/>
      <c r="G196" s="82"/>
      <c r="H196" s="89" t="s">
        <v>326</v>
      </c>
      <c r="I196" s="90"/>
      <c r="J196" s="90"/>
      <c r="K196" s="90"/>
      <c r="L196" s="91"/>
      <c r="M196" s="41" t="s">
        <v>325</v>
      </c>
      <c r="N196" s="42"/>
      <c r="O196" s="43"/>
      <c r="P196" s="44"/>
      <c r="Q196" s="37">
        <v>9262.4396125848016</v>
      </c>
    </row>
    <row r="197" spans="1:17" s="13" customFormat="1" ht="59.25" customHeight="1" x14ac:dyDescent="0.25">
      <c r="A197" s="12">
        <v>178</v>
      </c>
      <c r="B197" s="95" t="s">
        <v>327</v>
      </c>
      <c r="C197" s="81" t="s">
        <v>328</v>
      </c>
      <c r="D197" s="82"/>
      <c r="E197" s="82"/>
      <c r="F197" s="82"/>
      <c r="G197" s="82"/>
      <c r="H197" s="89" t="s">
        <v>329</v>
      </c>
      <c r="I197" s="90"/>
      <c r="J197" s="90"/>
      <c r="K197" s="90"/>
      <c r="L197" s="91"/>
      <c r="M197" s="41" t="s">
        <v>571</v>
      </c>
      <c r="N197" s="42"/>
      <c r="O197" s="43"/>
      <c r="P197" s="44"/>
      <c r="Q197" s="37">
        <v>3483.5521758660007</v>
      </c>
    </row>
    <row r="198" spans="1:17" s="13" customFormat="1" ht="59.25" customHeight="1" x14ac:dyDescent="0.25">
      <c r="A198" s="12">
        <v>179</v>
      </c>
      <c r="B198" s="96"/>
      <c r="C198" s="81" t="s">
        <v>328</v>
      </c>
      <c r="D198" s="82"/>
      <c r="E198" s="82"/>
      <c r="F198" s="82"/>
      <c r="G198" s="82"/>
      <c r="H198" s="89" t="s">
        <v>314</v>
      </c>
      <c r="I198" s="90"/>
      <c r="J198" s="90"/>
      <c r="K198" s="90"/>
      <c r="L198" s="91"/>
      <c r="M198" s="41" t="s">
        <v>571</v>
      </c>
      <c r="N198" s="42"/>
      <c r="O198" s="43"/>
      <c r="P198" s="44"/>
      <c r="Q198" s="37">
        <v>1474.5194395200003</v>
      </c>
    </row>
    <row r="199" spans="1:17" s="13" customFormat="1" ht="59.25" customHeight="1" x14ac:dyDescent="0.25">
      <c r="A199" s="12">
        <v>180</v>
      </c>
      <c r="B199" s="96"/>
      <c r="C199" s="81" t="s">
        <v>331</v>
      </c>
      <c r="D199" s="82"/>
      <c r="E199" s="82"/>
      <c r="F199" s="82"/>
      <c r="G199" s="82"/>
      <c r="H199" s="89" t="s">
        <v>332</v>
      </c>
      <c r="I199" s="90"/>
      <c r="J199" s="90"/>
      <c r="K199" s="90"/>
      <c r="L199" s="91"/>
      <c r="M199" s="41" t="s">
        <v>330</v>
      </c>
      <c r="N199" s="42"/>
      <c r="O199" s="43"/>
      <c r="P199" s="44"/>
      <c r="Q199" s="37">
        <v>3624.8602888200012</v>
      </c>
    </row>
    <row r="200" spans="1:17" s="13" customFormat="1" ht="57" customHeight="1" x14ac:dyDescent="0.25">
      <c r="A200" s="12">
        <v>181</v>
      </c>
      <c r="B200" s="97"/>
      <c r="C200" s="81" t="s">
        <v>331</v>
      </c>
      <c r="D200" s="82"/>
      <c r="E200" s="82"/>
      <c r="F200" s="82"/>
      <c r="G200" s="82"/>
      <c r="H200" s="89" t="s">
        <v>314</v>
      </c>
      <c r="I200" s="90"/>
      <c r="J200" s="90"/>
      <c r="K200" s="90"/>
      <c r="L200" s="91"/>
      <c r="M200" s="41" t="s">
        <v>330</v>
      </c>
      <c r="N200" s="42"/>
      <c r="O200" s="43"/>
      <c r="P200" s="44"/>
      <c r="Q200" s="37">
        <v>1535.9577495000001</v>
      </c>
    </row>
    <row r="201" spans="1:17" s="13" customFormat="1" ht="51.75" customHeight="1" x14ac:dyDescent="0.25">
      <c r="A201" s="12">
        <v>182</v>
      </c>
      <c r="B201" s="18" t="s">
        <v>333</v>
      </c>
      <c r="C201" s="81" t="s">
        <v>334</v>
      </c>
      <c r="D201" s="82"/>
      <c r="E201" s="82"/>
      <c r="F201" s="82"/>
      <c r="G201" s="82"/>
      <c r="H201" s="89" t="s">
        <v>335</v>
      </c>
      <c r="I201" s="90"/>
      <c r="J201" s="90"/>
      <c r="K201" s="90"/>
      <c r="L201" s="91"/>
      <c r="M201" s="41" t="s">
        <v>336</v>
      </c>
      <c r="N201" s="42"/>
      <c r="O201" s="43"/>
      <c r="P201" s="44"/>
      <c r="Q201" s="37">
        <v>22732.174692600001</v>
      </c>
    </row>
    <row r="202" spans="1:17" s="13" customFormat="1" ht="43.5" customHeight="1" x14ac:dyDescent="0.25">
      <c r="A202" s="12">
        <v>183</v>
      </c>
      <c r="B202" s="95" t="s">
        <v>337</v>
      </c>
      <c r="C202" s="81" t="s">
        <v>338</v>
      </c>
      <c r="D202" s="82"/>
      <c r="E202" s="82"/>
      <c r="F202" s="82"/>
      <c r="G202" s="82"/>
      <c r="H202" s="89" t="s">
        <v>314</v>
      </c>
      <c r="I202" s="90"/>
      <c r="J202" s="90"/>
      <c r="K202" s="90"/>
      <c r="L202" s="91"/>
      <c r="M202" s="72" t="s">
        <v>339</v>
      </c>
      <c r="N202" s="73"/>
      <c r="O202" s="74"/>
      <c r="P202" s="75"/>
      <c r="Q202" s="37">
        <v>983.01295968000022</v>
      </c>
    </row>
    <row r="203" spans="1:17" s="13" customFormat="1" ht="40.5" customHeight="1" x14ac:dyDescent="0.25">
      <c r="A203" s="12">
        <v>184</v>
      </c>
      <c r="B203" s="96"/>
      <c r="C203" s="81" t="s">
        <v>338</v>
      </c>
      <c r="D203" s="82"/>
      <c r="E203" s="82"/>
      <c r="F203" s="82"/>
      <c r="G203" s="82"/>
      <c r="H203" s="89" t="s">
        <v>133</v>
      </c>
      <c r="I203" s="90"/>
      <c r="J203" s="90"/>
      <c r="K203" s="90"/>
      <c r="L203" s="91"/>
      <c r="M203" s="72" t="s">
        <v>339</v>
      </c>
      <c r="N203" s="73"/>
      <c r="O203" s="74"/>
      <c r="P203" s="75"/>
      <c r="Q203" s="37">
        <v>2580.4090191600003</v>
      </c>
    </row>
    <row r="204" spans="1:17" s="13" customFormat="1" ht="42.75" customHeight="1" x14ac:dyDescent="0.25">
      <c r="A204" s="12">
        <v>185</v>
      </c>
      <c r="B204" s="97"/>
      <c r="C204" s="81" t="s">
        <v>338</v>
      </c>
      <c r="D204" s="82"/>
      <c r="E204" s="82"/>
      <c r="F204" s="82"/>
      <c r="G204" s="82"/>
      <c r="H204" s="89" t="s">
        <v>340</v>
      </c>
      <c r="I204" s="90"/>
      <c r="J204" s="90"/>
      <c r="K204" s="90"/>
      <c r="L204" s="91"/>
      <c r="M204" s="72" t="s">
        <v>339</v>
      </c>
      <c r="N204" s="73"/>
      <c r="O204" s="74"/>
      <c r="P204" s="75"/>
      <c r="Q204" s="37">
        <v>724.97205776400017</v>
      </c>
    </row>
    <row r="205" spans="1:17" s="13" customFormat="1" ht="27.75" customHeight="1" x14ac:dyDescent="0.25">
      <c r="A205" s="12">
        <v>186</v>
      </c>
      <c r="B205" s="18" t="s">
        <v>341</v>
      </c>
      <c r="C205" s="81" t="s">
        <v>342</v>
      </c>
      <c r="D205" s="82"/>
      <c r="E205" s="82"/>
      <c r="F205" s="82"/>
      <c r="G205" s="82"/>
      <c r="H205" s="89" t="s">
        <v>343</v>
      </c>
      <c r="I205" s="90"/>
      <c r="J205" s="90"/>
      <c r="K205" s="90"/>
      <c r="L205" s="91"/>
      <c r="M205" s="41" t="s">
        <v>344</v>
      </c>
      <c r="N205" s="42"/>
      <c r="O205" s="43"/>
      <c r="P205" s="44"/>
      <c r="Q205" s="37">
        <v>2211.7791592800004</v>
      </c>
    </row>
    <row r="206" spans="1:17" s="13" customFormat="1" ht="20.25" customHeight="1" x14ac:dyDescent="0.25">
      <c r="A206" s="12">
        <v>187</v>
      </c>
      <c r="B206" s="18" t="s">
        <v>345</v>
      </c>
      <c r="C206" s="81" t="s">
        <v>346</v>
      </c>
      <c r="D206" s="82"/>
      <c r="E206" s="82"/>
      <c r="F206" s="82"/>
      <c r="G206" s="82"/>
      <c r="H206" s="89" t="s">
        <v>347</v>
      </c>
      <c r="I206" s="90"/>
      <c r="J206" s="90"/>
      <c r="K206" s="90"/>
      <c r="L206" s="91"/>
      <c r="M206" s="41" t="s">
        <v>348</v>
      </c>
      <c r="N206" s="42"/>
      <c r="O206" s="43"/>
      <c r="P206" s="44"/>
      <c r="Q206" s="37">
        <v>6512.4608578800007</v>
      </c>
    </row>
    <row r="207" spans="1:17" s="13" customFormat="1" ht="20.25" customHeight="1" x14ac:dyDescent="0.25">
      <c r="A207" s="12">
        <v>188</v>
      </c>
      <c r="B207" s="18" t="s">
        <v>349</v>
      </c>
      <c r="C207" s="81" t="s">
        <v>350</v>
      </c>
      <c r="D207" s="82"/>
      <c r="E207" s="82"/>
      <c r="F207" s="82"/>
      <c r="G207" s="82"/>
      <c r="H207" s="89" t="s">
        <v>351</v>
      </c>
      <c r="I207" s="90"/>
      <c r="J207" s="90"/>
      <c r="K207" s="90"/>
      <c r="L207" s="91"/>
      <c r="M207" s="41" t="s">
        <v>572</v>
      </c>
      <c r="N207" s="42"/>
      <c r="O207" s="43"/>
      <c r="P207" s="44"/>
      <c r="Q207" s="37">
        <v>2949.0388790400007</v>
      </c>
    </row>
    <row r="208" spans="1:17" s="13" customFormat="1" ht="27" customHeight="1" x14ac:dyDescent="0.25">
      <c r="A208" s="12">
        <v>189</v>
      </c>
      <c r="B208" s="20" t="s">
        <v>352</v>
      </c>
      <c r="C208" s="93" t="s">
        <v>342</v>
      </c>
      <c r="D208" s="94"/>
      <c r="E208" s="94"/>
      <c r="F208" s="94"/>
      <c r="G208" s="94"/>
      <c r="H208" s="89" t="s">
        <v>353</v>
      </c>
      <c r="I208" s="90"/>
      <c r="J208" s="90"/>
      <c r="K208" s="90"/>
      <c r="L208" s="91"/>
      <c r="M208" s="41" t="s">
        <v>344</v>
      </c>
      <c r="N208" s="42"/>
      <c r="O208" s="43"/>
      <c r="P208" s="44"/>
      <c r="Q208" s="37">
        <v>6352.721251932001</v>
      </c>
    </row>
    <row r="209" spans="1:17" s="13" customFormat="1" ht="33.75" customHeight="1" x14ac:dyDescent="0.25">
      <c r="A209" s="12">
        <v>190</v>
      </c>
      <c r="B209" s="21" t="s">
        <v>354</v>
      </c>
      <c r="C209" s="92" t="s">
        <v>355</v>
      </c>
      <c r="D209" s="92"/>
      <c r="E209" s="92"/>
      <c r="F209" s="92"/>
      <c r="G209" s="81"/>
      <c r="H209" s="89" t="s">
        <v>314</v>
      </c>
      <c r="I209" s="90"/>
      <c r="J209" s="90"/>
      <c r="K209" s="90"/>
      <c r="L209" s="91"/>
      <c r="M209" s="41" t="s">
        <v>147</v>
      </c>
      <c r="N209" s="42"/>
      <c r="O209" s="34"/>
      <c r="P209" s="35"/>
      <c r="Q209" s="37">
        <v>1843.1492994000007</v>
      </c>
    </row>
    <row r="210" spans="1:17" s="13" customFormat="1" ht="32.25" customHeight="1" x14ac:dyDescent="0.25">
      <c r="A210" s="12">
        <v>191</v>
      </c>
      <c r="B210" s="21" t="s">
        <v>356</v>
      </c>
      <c r="C210" s="92" t="s">
        <v>357</v>
      </c>
      <c r="D210" s="92"/>
      <c r="E210" s="92"/>
      <c r="F210" s="92"/>
      <c r="G210" s="81"/>
      <c r="H210" s="89" t="s">
        <v>314</v>
      </c>
      <c r="I210" s="90" t="s">
        <v>357</v>
      </c>
      <c r="J210" s="90" t="s">
        <v>314</v>
      </c>
      <c r="K210" s="90"/>
      <c r="L210" s="91"/>
      <c r="M210" s="41" t="s">
        <v>147</v>
      </c>
      <c r="N210" s="42"/>
      <c r="O210" s="34"/>
      <c r="P210" s="35"/>
      <c r="Q210" s="37">
        <v>1843.1492994000007</v>
      </c>
    </row>
    <row r="211" spans="1:17" s="13" customFormat="1" ht="19.5" customHeight="1" x14ac:dyDescent="0.25">
      <c r="A211" s="12">
        <v>192</v>
      </c>
      <c r="B211" s="85" t="s">
        <v>358</v>
      </c>
      <c r="C211" s="87" t="s">
        <v>359</v>
      </c>
      <c r="D211" s="88"/>
      <c r="E211" s="88"/>
      <c r="F211" s="88"/>
      <c r="G211" s="88"/>
      <c r="H211" s="89" t="s">
        <v>360</v>
      </c>
      <c r="I211" s="90"/>
      <c r="J211" s="90"/>
      <c r="K211" s="90"/>
      <c r="L211" s="91"/>
      <c r="M211" s="41" t="s">
        <v>361</v>
      </c>
      <c r="N211" s="42"/>
      <c r="O211" s="74"/>
      <c r="P211" s="75"/>
      <c r="Q211" s="37">
        <v>1658.8343694600003</v>
      </c>
    </row>
    <row r="212" spans="1:17" s="13" customFormat="1" ht="20.25" customHeight="1" x14ac:dyDescent="0.25">
      <c r="A212" s="12">
        <v>193</v>
      </c>
      <c r="B212" s="85"/>
      <c r="C212" s="83" t="s">
        <v>362</v>
      </c>
      <c r="D212" s="84" t="s">
        <v>362</v>
      </c>
      <c r="E212" s="84" t="s">
        <v>362</v>
      </c>
      <c r="F212" s="84" t="s">
        <v>362</v>
      </c>
      <c r="G212" s="84" t="s">
        <v>362</v>
      </c>
      <c r="H212" s="89" t="s">
        <v>360</v>
      </c>
      <c r="I212" s="90"/>
      <c r="J212" s="90"/>
      <c r="K212" s="90"/>
      <c r="L212" s="91"/>
      <c r="M212" s="41" t="s">
        <v>361</v>
      </c>
      <c r="N212" s="42"/>
      <c r="O212" s="74"/>
      <c r="P212" s="75"/>
      <c r="Q212" s="37">
        <v>1838.2342346016005</v>
      </c>
    </row>
    <row r="213" spans="1:17" s="13" customFormat="1" ht="18" customHeight="1" x14ac:dyDescent="0.25">
      <c r="A213" s="12">
        <v>194</v>
      </c>
      <c r="B213" s="86"/>
      <c r="C213" s="83" t="s">
        <v>359</v>
      </c>
      <c r="D213" s="84" t="s">
        <v>359</v>
      </c>
      <c r="E213" s="84" t="s">
        <v>359</v>
      </c>
      <c r="F213" s="84" t="s">
        <v>359</v>
      </c>
      <c r="G213" s="84" t="s">
        <v>359</v>
      </c>
      <c r="H213" s="89" t="s">
        <v>363</v>
      </c>
      <c r="I213" s="90"/>
      <c r="J213" s="90"/>
      <c r="K213" s="90"/>
      <c r="L213" s="91"/>
      <c r="M213" s="41" t="s">
        <v>361</v>
      </c>
      <c r="N213" s="42"/>
      <c r="O213" s="43"/>
      <c r="P213" s="44"/>
      <c r="Q213" s="37">
        <v>10444.512696600003</v>
      </c>
    </row>
    <row r="214" spans="1:17" s="13" customFormat="1" ht="33" customHeight="1" x14ac:dyDescent="0.25">
      <c r="A214" s="12">
        <v>195</v>
      </c>
      <c r="B214" s="18" t="s">
        <v>364</v>
      </c>
      <c r="C214" s="81" t="s">
        <v>365</v>
      </c>
      <c r="D214" s="82"/>
      <c r="E214" s="82"/>
      <c r="F214" s="82"/>
      <c r="G214" s="82"/>
      <c r="H214" s="89" t="s">
        <v>146</v>
      </c>
      <c r="I214" s="90"/>
      <c r="J214" s="90"/>
      <c r="K214" s="90"/>
      <c r="L214" s="91"/>
      <c r="M214" s="41" t="s">
        <v>147</v>
      </c>
      <c r="N214" s="42"/>
      <c r="O214" s="43"/>
      <c r="P214" s="44"/>
      <c r="Q214" s="37">
        <v>8601.3633972000025</v>
      </c>
    </row>
    <row r="215" spans="1:17" s="13" customFormat="1" x14ac:dyDescent="0.25"/>
    <row r="216" spans="1:17" s="13" customFormat="1" x14ac:dyDescent="0.25">
      <c r="A216" s="9" t="s">
        <v>366</v>
      </c>
    </row>
    <row r="217" spans="1:17" s="13" customFormat="1" x14ac:dyDescent="0.25">
      <c r="A217" s="22"/>
    </row>
    <row r="218" spans="1:17" s="13" customFormat="1" ht="24" customHeight="1" x14ac:dyDescent="0.25">
      <c r="A218" s="10" t="s">
        <v>16</v>
      </c>
      <c r="B218" s="10" t="s">
        <v>17</v>
      </c>
      <c r="C218" s="76" t="s">
        <v>18</v>
      </c>
      <c r="D218" s="77"/>
      <c r="E218" s="77"/>
      <c r="F218" s="77"/>
      <c r="G218" s="77"/>
      <c r="H218" s="78" t="s">
        <v>19</v>
      </c>
      <c r="I218" s="80"/>
      <c r="J218" s="80"/>
      <c r="K218" s="80"/>
      <c r="L218" s="79"/>
      <c r="M218" s="78" t="s">
        <v>20</v>
      </c>
      <c r="N218" s="79"/>
      <c r="O218" s="78" t="s">
        <v>21</v>
      </c>
      <c r="P218" s="79"/>
      <c r="Q218" s="36" t="s">
        <v>22</v>
      </c>
    </row>
    <row r="219" spans="1:17" s="13" customFormat="1" ht="32.25" customHeight="1" x14ac:dyDescent="0.25">
      <c r="A219" s="12">
        <v>196</v>
      </c>
      <c r="B219" s="23" t="s">
        <v>367</v>
      </c>
      <c r="C219" s="60" t="s">
        <v>368</v>
      </c>
      <c r="D219" s="61"/>
      <c r="E219" s="61"/>
      <c r="F219" s="61"/>
      <c r="G219" s="62"/>
      <c r="H219" s="48" t="s">
        <v>146</v>
      </c>
      <c r="I219" s="49"/>
      <c r="J219" s="49"/>
      <c r="K219" s="49"/>
      <c r="L219" s="50"/>
      <c r="M219" s="41" t="s">
        <v>196</v>
      </c>
      <c r="N219" s="42"/>
      <c r="O219" s="43"/>
      <c r="P219" s="44"/>
      <c r="Q219" s="37">
        <v>3742.821843981601</v>
      </c>
    </row>
    <row r="220" spans="1:17" s="13" customFormat="1" ht="28.5" customHeight="1" x14ac:dyDescent="0.25">
      <c r="A220" s="12">
        <v>197</v>
      </c>
      <c r="B220" s="24" t="s">
        <v>369</v>
      </c>
      <c r="C220" s="60" t="s">
        <v>370</v>
      </c>
      <c r="D220" s="61"/>
      <c r="E220" s="61"/>
      <c r="F220" s="61"/>
      <c r="G220" s="62"/>
      <c r="H220" s="48" t="s">
        <v>146</v>
      </c>
      <c r="I220" s="49"/>
      <c r="J220" s="49"/>
      <c r="K220" s="49"/>
      <c r="L220" s="50"/>
      <c r="M220" s="41" t="s">
        <v>196</v>
      </c>
      <c r="N220" s="42"/>
      <c r="O220" s="43"/>
      <c r="P220" s="44"/>
      <c r="Q220" s="37">
        <v>11673.278896200003</v>
      </c>
    </row>
    <row r="221" spans="1:17" s="13" customFormat="1" ht="34.5" customHeight="1" x14ac:dyDescent="0.25">
      <c r="A221" s="12">
        <v>198</v>
      </c>
      <c r="B221" s="66" t="s">
        <v>371</v>
      </c>
      <c r="C221" s="60" t="s">
        <v>372</v>
      </c>
      <c r="D221" s="61"/>
      <c r="E221" s="61"/>
      <c r="F221" s="61"/>
      <c r="G221" s="62"/>
      <c r="H221" s="48" t="s">
        <v>164</v>
      </c>
      <c r="I221" s="49"/>
      <c r="J221" s="49"/>
      <c r="K221" s="49"/>
      <c r="L221" s="50"/>
      <c r="M221" s="72" t="s">
        <v>373</v>
      </c>
      <c r="N221" s="73"/>
      <c r="O221" s="74"/>
      <c r="P221" s="75"/>
      <c r="Q221" s="37">
        <v>40549.2845868</v>
      </c>
    </row>
    <row r="222" spans="1:17" s="13" customFormat="1" ht="34.5" customHeight="1" x14ac:dyDescent="0.25">
      <c r="A222" s="12">
        <v>199</v>
      </c>
      <c r="B222" s="68"/>
      <c r="C222" s="60" t="s">
        <v>374</v>
      </c>
      <c r="D222" s="61"/>
      <c r="E222" s="61"/>
      <c r="F222" s="61"/>
      <c r="G222" s="62"/>
      <c r="H222" s="48" t="s">
        <v>164</v>
      </c>
      <c r="I222" s="49"/>
      <c r="J222" s="49"/>
      <c r="K222" s="49"/>
      <c r="L222" s="50"/>
      <c r="M222" s="72" t="s">
        <v>373</v>
      </c>
      <c r="N222" s="73"/>
      <c r="O222" s="74"/>
      <c r="P222" s="75"/>
      <c r="Q222" s="37">
        <v>28753.12907064001</v>
      </c>
    </row>
    <row r="223" spans="1:17" s="13" customFormat="1" ht="18.75" customHeight="1" x14ac:dyDescent="0.25">
      <c r="A223" s="12">
        <v>200</v>
      </c>
      <c r="B223" s="23" t="s">
        <v>375</v>
      </c>
      <c r="C223" s="60" t="s">
        <v>376</v>
      </c>
      <c r="D223" s="61"/>
      <c r="E223" s="61"/>
      <c r="F223" s="61"/>
      <c r="G223" s="62"/>
      <c r="H223" s="48" t="s">
        <v>146</v>
      </c>
      <c r="I223" s="49"/>
      <c r="J223" s="49"/>
      <c r="K223" s="49"/>
      <c r="L223" s="50"/>
      <c r="M223" s="72" t="s">
        <v>196</v>
      </c>
      <c r="N223" s="73"/>
      <c r="O223" s="74"/>
      <c r="P223" s="75"/>
      <c r="Q223" s="37">
        <v>9338.6231169600014</v>
      </c>
    </row>
    <row r="224" spans="1:17" s="13" customFormat="1" ht="33.75" customHeight="1" x14ac:dyDescent="0.25">
      <c r="A224" s="12">
        <v>201</v>
      </c>
      <c r="B224" s="66" t="s">
        <v>377</v>
      </c>
      <c r="C224" s="60" t="s">
        <v>378</v>
      </c>
      <c r="D224" s="61"/>
      <c r="E224" s="61"/>
      <c r="F224" s="61"/>
      <c r="G224" s="62"/>
      <c r="H224" s="48" t="s">
        <v>146</v>
      </c>
      <c r="I224" s="49"/>
      <c r="J224" s="49"/>
      <c r="K224" s="49"/>
      <c r="L224" s="50"/>
      <c r="M224" s="72" t="s">
        <v>196</v>
      </c>
      <c r="N224" s="73"/>
      <c r="O224" s="74"/>
      <c r="P224" s="75"/>
      <c r="Q224" s="37">
        <v>2580.4090191600003</v>
      </c>
    </row>
    <row r="225" spans="1:17" s="13" customFormat="1" ht="34.5" customHeight="1" x14ac:dyDescent="0.25">
      <c r="A225" s="12">
        <v>202</v>
      </c>
      <c r="B225" s="68"/>
      <c r="C225" s="60" t="s">
        <v>379</v>
      </c>
      <c r="D225" s="61"/>
      <c r="E225" s="61"/>
      <c r="F225" s="61"/>
      <c r="G225" s="62"/>
      <c r="H225" s="48" t="s">
        <v>146</v>
      </c>
      <c r="I225" s="49"/>
      <c r="J225" s="49"/>
      <c r="K225" s="49"/>
      <c r="L225" s="50"/>
      <c r="M225" s="72" t="s">
        <v>380</v>
      </c>
      <c r="N225" s="73"/>
      <c r="O225" s="74"/>
      <c r="P225" s="75"/>
      <c r="Q225" s="37">
        <v>25638.206754654006</v>
      </c>
    </row>
    <row r="226" spans="1:17" s="13" customFormat="1" ht="44.25" customHeight="1" x14ac:dyDescent="0.25">
      <c r="A226" s="12">
        <v>203</v>
      </c>
      <c r="B226" s="23" t="s">
        <v>381</v>
      </c>
      <c r="C226" s="60" t="s">
        <v>382</v>
      </c>
      <c r="D226" s="61"/>
      <c r="E226" s="61"/>
      <c r="F226" s="61"/>
      <c r="G226" s="62"/>
      <c r="H226" s="48" t="s">
        <v>146</v>
      </c>
      <c r="I226" s="49"/>
      <c r="J226" s="49"/>
      <c r="K226" s="49"/>
      <c r="L226" s="50"/>
      <c r="M226" s="41" t="s">
        <v>196</v>
      </c>
      <c r="N226" s="42"/>
      <c r="O226" s="43"/>
      <c r="P226" s="44"/>
      <c r="Q226" s="37">
        <v>2248.6421452680006</v>
      </c>
    </row>
    <row r="227" spans="1:17" s="13" customFormat="1" ht="33.75" customHeight="1" x14ac:dyDescent="0.25">
      <c r="A227" s="12">
        <v>204</v>
      </c>
      <c r="B227" s="66" t="s">
        <v>383</v>
      </c>
      <c r="C227" s="60" t="s">
        <v>384</v>
      </c>
      <c r="D227" s="61"/>
      <c r="E227" s="61"/>
      <c r="F227" s="61"/>
      <c r="G227" s="62"/>
      <c r="H227" s="48" t="s">
        <v>164</v>
      </c>
      <c r="I227" s="49"/>
      <c r="J227" s="49"/>
      <c r="K227" s="49"/>
      <c r="L227" s="50"/>
      <c r="M227" s="41" t="s">
        <v>196</v>
      </c>
      <c r="N227" s="42"/>
      <c r="O227" s="43"/>
      <c r="P227" s="44"/>
      <c r="Q227" s="37">
        <v>9799.4104418100014</v>
      </c>
    </row>
    <row r="228" spans="1:17" s="13" customFormat="1" ht="33.75" customHeight="1" x14ac:dyDescent="0.25">
      <c r="A228" s="12">
        <v>205</v>
      </c>
      <c r="B228" s="67"/>
      <c r="C228" s="60" t="s">
        <v>385</v>
      </c>
      <c r="D228" s="61"/>
      <c r="E228" s="61"/>
      <c r="F228" s="61"/>
      <c r="G228" s="62"/>
      <c r="H228" s="48" t="s">
        <v>164</v>
      </c>
      <c r="I228" s="49"/>
      <c r="J228" s="49"/>
      <c r="K228" s="49"/>
      <c r="L228" s="50"/>
      <c r="M228" s="41" t="s">
        <v>196</v>
      </c>
      <c r="N228" s="42"/>
      <c r="O228" s="43"/>
      <c r="P228" s="44"/>
      <c r="Q228" s="37">
        <v>19660.259193600003</v>
      </c>
    </row>
    <row r="229" spans="1:17" s="13" customFormat="1" ht="21" customHeight="1" x14ac:dyDescent="0.25">
      <c r="A229" s="12">
        <v>206</v>
      </c>
      <c r="B229" s="23" t="s">
        <v>386</v>
      </c>
      <c r="C229" s="60" t="s">
        <v>387</v>
      </c>
      <c r="D229" s="61"/>
      <c r="E229" s="61"/>
      <c r="F229" s="61"/>
      <c r="G229" s="62"/>
      <c r="H229" s="48" t="s">
        <v>164</v>
      </c>
      <c r="I229" s="49"/>
      <c r="J229" s="49"/>
      <c r="K229" s="49"/>
      <c r="L229" s="50"/>
      <c r="M229" s="41" t="s">
        <v>388</v>
      </c>
      <c r="N229" s="42"/>
      <c r="O229" s="43"/>
      <c r="P229" s="44"/>
      <c r="Q229" s="37">
        <v>2826.1622590800007</v>
      </c>
    </row>
    <row r="230" spans="1:17" s="13" customFormat="1" ht="36" customHeight="1" x14ac:dyDescent="0.25">
      <c r="A230" s="12">
        <v>207</v>
      </c>
      <c r="B230" s="66" t="s">
        <v>389</v>
      </c>
      <c r="C230" s="60" t="s">
        <v>390</v>
      </c>
      <c r="D230" s="61"/>
      <c r="E230" s="61"/>
      <c r="F230" s="61"/>
      <c r="G230" s="62"/>
      <c r="H230" s="48" t="s">
        <v>164</v>
      </c>
      <c r="I230" s="49"/>
      <c r="J230" s="49"/>
      <c r="K230" s="49"/>
      <c r="L230" s="50"/>
      <c r="M230" s="41" t="s">
        <v>196</v>
      </c>
      <c r="N230" s="42"/>
      <c r="O230" s="43"/>
      <c r="P230" s="44"/>
      <c r="Q230" s="37">
        <v>6020.9543780400008</v>
      </c>
    </row>
    <row r="231" spans="1:17" s="13" customFormat="1" ht="41.25" customHeight="1" x14ac:dyDescent="0.25">
      <c r="A231" s="12">
        <v>208</v>
      </c>
      <c r="B231" s="67"/>
      <c r="C231" s="60" t="s">
        <v>391</v>
      </c>
      <c r="D231" s="61"/>
      <c r="E231" s="61"/>
      <c r="F231" s="61"/>
      <c r="G231" s="62"/>
      <c r="H231" s="48" t="s">
        <v>164</v>
      </c>
      <c r="I231" s="49"/>
      <c r="J231" s="49"/>
      <c r="K231" s="49"/>
      <c r="L231" s="50"/>
      <c r="M231" s="41" t="s">
        <v>196</v>
      </c>
      <c r="N231" s="42"/>
      <c r="O231" s="43"/>
      <c r="P231" s="44"/>
      <c r="Q231" s="37">
        <v>24575.323992000001</v>
      </c>
    </row>
    <row r="232" spans="1:17" s="13" customFormat="1" ht="41.25" customHeight="1" x14ac:dyDescent="0.25">
      <c r="A232" s="12">
        <v>209</v>
      </c>
      <c r="B232" s="67"/>
      <c r="C232" s="60" t="s">
        <v>392</v>
      </c>
      <c r="D232" s="61"/>
      <c r="E232" s="61"/>
      <c r="F232" s="61"/>
      <c r="G232" s="62"/>
      <c r="H232" s="48" t="s">
        <v>164</v>
      </c>
      <c r="I232" s="49"/>
      <c r="J232" s="49"/>
      <c r="K232" s="49"/>
      <c r="L232" s="50"/>
      <c r="M232" s="41" t="s">
        <v>196</v>
      </c>
      <c r="N232" s="42"/>
      <c r="O232" s="43"/>
      <c r="P232" s="44"/>
      <c r="Q232" s="37">
        <v>20889.025393200005</v>
      </c>
    </row>
    <row r="233" spans="1:17" s="13" customFormat="1" ht="42" customHeight="1" x14ac:dyDescent="0.25">
      <c r="A233" s="12">
        <v>210</v>
      </c>
      <c r="B233" s="68"/>
      <c r="C233" s="60" t="s">
        <v>393</v>
      </c>
      <c r="D233" s="61"/>
      <c r="E233" s="61"/>
      <c r="F233" s="61"/>
      <c r="G233" s="62"/>
      <c r="H233" s="48" t="s">
        <v>164</v>
      </c>
      <c r="I233" s="49"/>
      <c r="J233" s="49"/>
      <c r="K233" s="49"/>
      <c r="L233" s="50"/>
      <c r="M233" s="41" t="s">
        <v>196</v>
      </c>
      <c r="N233" s="42"/>
      <c r="O233" s="43"/>
      <c r="P233" s="44"/>
      <c r="Q233" s="37">
        <v>34405.45358880001</v>
      </c>
    </row>
    <row r="234" spans="1:17" s="13" customFormat="1" ht="41.25" customHeight="1" x14ac:dyDescent="0.25">
      <c r="A234" s="12">
        <v>211</v>
      </c>
      <c r="B234" s="24" t="s">
        <v>394</v>
      </c>
      <c r="C234" s="38" t="s">
        <v>395</v>
      </c>
      <c r="D234" s="39"/>
      <c r="E234" s="39"/>
      <c r="F234" s="39"/>
      <c r="G234" s="40"/>
      <c r="H234" s="48" t="s">
        <v>164</v>
      </c>
      <c r="I234" s="49"/>
      <c r="J234" s="49"/>
      <c r="K234" s="49"/>
      <c r="L234" s="50"/>
      <c r="M234" s="41" t="s">
        <v>196</v>
      </c>
      <c r="N234" s="42"/>
      <c r="O234" s="43"/>
      <c r="P234" s="44"/>
      <c r="Q234" s="37">
        <v>4546.4349385200012</v>
      </c>
    </row>
    <row r="235" spans="1:17" s="13" customFormat="1" ht="27" customHeight="1" x14ac:dyDescent="0.25">
      <c r="A235" s="12">
        <v>212</v>
      </c>
      <c r="B235" s="23" t="s">
        <v>396</v>
      </c>
      <c r="C235" s="38" t="s">
        <v>397</v>
      </c>
      <c r="D235" s="39"/>
      <c r="E235" s="39"/>
      <c r="F235" s="39"/>
      <c r="G235" s="40"/>
      <c r="H235" s="48" t="s">
        <v>146</v>
      </c>
      <c r="I235" s="49"/>
      <c r="J235" s="49"/>
      <c r="K235" s="49"/>
      <c r="L235" s="50"/>
      <c r="M235" s="41" t="s">
        <v>196</v>
      </c>
      <c r="N235" s="42"/>
      <c r="O235" s="43"/>
      <c r="P235" s="44"/>
      <c r="Q235" s="37">
        <v>2457.5323992000003</v>
      </c>
    </row>
    <row r="236" spans="1:17" s="13" customFormat="1" ht="26.25" customHeight="1" x14ac:dyDescent="0.25">
      <c r="A236" s="12">
        <v>213</v>
      </c>
      <c r="B236" s="66" t="s">
        <v>268</v>
      </c>
      <c r="C236" s="38" t="s">
        <v>398</v>
      </c>
      <c r="D236" s="39"/>
      <c r="E236" s="39"/>
      <c r="F236" s="39"/>
      <c r="G236" s="40"/>
      <c r="H236" s="48" t="s">
        <v>146</v>
      </c>
      <c r="I236" s="49"/>
      <c r="J236" s="49"/>
      <c r="K236" s="49"/>
      <c r="L236" s="50"/>
      <c r="M236" s="41" t="s">
        <v>399</v>
      </c>
      <c r="N236" s="42"/>
      <c r="O236" s="43"/>
      <c r="P236" s="44"/>
      <c r="Q236" s="37">
        <v>2211.7791592800004</v>
      </c>
    </row>
    <row r="237" spans="1:17" s="13" customFormat="1" ht="27.75" customHeight="1" x14ac:dyDescent="0.25">
      <c r="A237" s="12">
        <v>214</v>
      </c>
      <c r="B237" s="68"/>
      <c r="C237" s="38" t="s">
        <v>400</v>
      </c>
      <c r="D237" s="39"/>
      <c r="E237" s="39"/>
      <c r="F237" s="39"/>
      <c r="G237" s="40"/>
      <c r="H237" s="48" t="s">
        <v>146</v>
      </c>
      <c r="I237" s="49"/>
      <c r="J237" s="49"/>
      <c r="K237" s="49"/>
      <c r="L237" s="50"/>
      <c r="M237" s="41" t="s">
        <v>399</v>
      </c>
      <c r="N237" s="42"/>
      <c r="O237" s="43"/>
      <c r="P237" s="44"/>
      <c r="Q237" s="37">
        <v>2826.1622590800007</v>
      </c>
    </row>
    <row r="238" spans="1:17" s="13" customFormat="1" ht="21" customHeight="1" x14ac:dyDescent="0.25">
      <c r="A238" s="12">
        <v>215</v>
      </c>
      <c r="B238" s="23" t="s">
        <v>278</v>
      </c>
      <c r="C238" s="38" t="s">
        <v>401</v>
      </c>
      <c r="D238" s="39"/>
      <c r="E238" s="39"/>
      <c r="F238" s="39"/>
      <c r="G238" s="40"/>
      <c r="H238" s="48" t="s">
        <v>146</v>
      </c>
      <c r="I238" s="49"/>
      <c r="J238" s="49"/>
      <c r="K238" s="49"/>
      <c r="L238" s="50"/>
      <c r="M238" s="41" t="s">
        <v>402</v>
      </c>
      <c r="N238" s="42"/>
      <c r="O238" s="43"/>
      <c r="P238" s="44"/>
      <c r="Q238" s="37">
        <v>7986.9802974000022</v>
      </c>
    </row>
    <row r="239" spans="1:17" s="13" customFormat="1" ht="21" customHeight="1" x14ac:dyDescent="0.25">
      <c r="A239" s="12">
        <v>216</v>
      </c>
      <c r="B239" s="23" t="s">
        <v>403</v>
      </c>
      <c r="C239" s="38" t="s">
        <v>404</v>
      </c>
      <c r="D239" s="39"/>
      <c r="E239" s="39"/>
      <c r="F239" s="39"/>
      <c r="G239" s="40"/>
      <c r="H239" s="48" t="s">
        <v>146</v>
      </c>
      <c r="I239" s="49"/>
      <c r="J239" s="49"/>
      <c r="K239" s="49"/>
      <c r="L239" s="50"/>
      <c r="M239" s="41" t="s">
        <v>402</v>
      </c>
      <c r="N239" s="42"/>
      <c r="O239" s="43"/>
      <c r="P239" s="44"/>
      <c r="Q239" s="37">
        <v>7986.9802974000022</v>
      </c>
    </row>
    <row r="240" spans="1:17" s="13" customFormat="1" ht="19.5" customHeight="1" x14ac:dyDescent="0.25">
      <c r="A240" s="12">
        <v>217</v>
      </c>
      <c r="B240" s="25" t="s">
        <v>405</v>
      </c>
      <c r="C240" s="38" t="s">
        <v>406</v>
      </c>
      <c r="D240" s="39"/>
      <c r="E240" s="39"/>
      <c r="F240" s="39"/>
      <c r="G240" s="40"/>
      <c r="H240" s="48" t="s">
        <v>146</v>
      </c>
      <c r="I240" s="49"/>
      <c r="J240" s="49"/>
      <c r="K240" s="49"/>
      <c r="L240" s="50"/>
      <c r="M240" s="41" t="s">
        <v>402</v>
      </c>
      <c r="N240" s="42"/>
      <c r="O240" s="43"/>
      <c r="P240" s="44"/>
      <c r="Q240" s="37">
        <v>9215.7464970000019</v>
      </c>
    </row>
    <row r="241" spans="1:17" s="13" customFormat="1" ht="19.5" customHeight="1" x14ac:dyDescent="0.25">
      <c r="A241" s="12">
        <v>218</v>
      </c>
      <c r="B241" s="25" t="s">
        <v>407</v>
      </c>
      <c r="C241" s="38" t="s">
        <v>408</v>
      </c>
      <c r="D241" s="39"/>
      <c r="E241" s="39"/>
      <c r="F241" s="39"/>
      <c r="G241" s="40"/>
      <c r="H241" s="48" t="s">
        <v>146</v>
      </c>
      <c r="I241" s="49"/>
      <c r="J241" s="49"/>
      <c r="K241" s="49"/>
      <c r="L241" s="50"/>
      <c r="M241" s="41" t="s">
        <v>409</v>
      </c>
      <c r="N241" s="42"/>
      <c r="O241" s="43"/>
      <c r="P241" s="44"/>
      <c r="Q241" s="37">
        <v>2457.5323992000003</v>
      </c>
    </row>
    <row r="242" spans="1:17" s="13" customFormat="1" ht="42" customHeight="1" x14ac:dyDescent="0.25">
      <c r="A242" s="12">
        <v>219</v>
      </c>
      <c r="B242" s="66" t="s">
        <v>285</v>
      </c>
      <c r="C242" s="38" t="s">
        <v>410</v>
      </c>
      <c r="D242" s="39"/>
      <c r="E242" s="39"/>
      <c r="F242" s="39"/>
      <c r="G242" s="40"/>
      <c r="H242" s="48" t="s">
        <v>146</v>
      </c>
      <c r="I242" s="49"/>
      <c r="J242" s="49"/>
      <c r="K242" s="49"/>
      <c r="L242" s="50"/>
      <c r="M242" s="41" t="s">
        <v>411</v>
      </c>
      <c r="N242" s="42"/>
      <c r="O242" s="43"/>
      <c r="P242" s="44"/>
      <c r="Q242" s="37">
        <v>7986.9802974000022</v>
      </c>
    </row>
    <row r="243" spans="1:17" s="13" customFormat="1" ht="41.25" customHeight="1" x14ac:dyDescent="0.25">
      <c r="A243" s="12">
        <v>220</v>
      </c>
      <c r="B243" s="67"/>
      <c r="C243" s="38" t="s">
        <v>412</v>
      </c>
      <c r="D243" s="39"/>
      <c r="E243" s="39"/>
      <c r="F243" s="39"/>
      <c r="G243" s="40"/>
      <c r="H243" s="48" t="s">
        <v>146</v>
      </c>
      <c r="I243" s="49"/>
      <c r="J243" s="49"/>
      <c r="K243" s="49"/>
      <c r="L243" s="50"/>
      <c r="M243" s="41" t="s">
        <v>411</v>
      </c>
      <c r="N243" s="42"/>
      <c r="O243" s="43"/>
      <c r="P243" s="44"/>
      <c r="Q243" s="37">
        <v>6758.2140978000007</v>
      </c>
    </row>
    <row r="244" spans="1:17" s="13" customFormat="1" ht="41.25" customHeight="1" x14ac:dyDescent="0.25">
      <c r="A244" s="12">
        <v>221</v>
      </c>
      <c r="B244" s="67"/>
      <c r="C244" s="60" t="s">
        <v>413</v>
      </c>
      <c r="D244" s="61"/>
      <c r="E244" s="61"/>
      <c r="F244" s="61"/>
      <c r="G244" s="62"/>
      <c r="H244" s="48" t="s">
        <v>146</v>
      </c>
      <c r="I244" s="49"/>
      <c r="J244" s="49"/>
      <c r="K244" s="49"/>
      <c r="L244" s="50"/>
      <c r="M244" s="41" t="s">
        <v>411</v>
      </c>
      <c r="N244" s="42"/>
      <c r="O244" s="43"/>
      <c r="P244" s="44"/>
      <c r="Q244" s="37">
        <v>6143.8309980000004</v>
      </c>
    </row>
    <row r="245" spans="1:17" s="13" customFormat="1" ht="42.75" customHeight="1" x14ac:dyDescent="0.25">
      <c r="A245" s="12">
        <v>222</v>
      </c>
      <c r="B245" s="67"/>
      <c r="C245" s="60" t="s">
        <v>414</v>
      </c>
      <c r="D245" s="61"/>
      <c r="E245" s="61"/>
      <c r="F245" s="61"/>
      <c r="G245" s="62"/>
      <c r="H245" s="48" t="s">
        <v>146</v>
      </c>
      <c r="I245" s="49"/>
      <c r="J245" s="49"/>
      <c r="K245" s="49"/>
      <c r="L245" s="50"/>
      <c r="M245" s="41" t="s">
        <v>411</v>
      </c>
      <c r="N245" s="42"/>
      <c r="O245" s="43"/>
      <c r="P245" s="44"/>
      <c r="Q245" s="37">
        <v>6512.4608578800007</v>
      </c>
    </row>
    <row r="246" spans="1:17" s="13" customFormat="1" ht="42.75" customHeight="1" x14ac:dyDescent="0.25">
      <c r="A246" s="12">
        <v>223</v>
      </c>
      <c r="B246" s="68"/>
      <c r="C246" s="60" t="s">
        <v>415</v>
      </c>
      <c r="D246" s="61"/>
      <c r="E246" s="61"/>
      <c r="F246" s="61"/>
      <c r="G246" s="62"/>
      <c r="H246" s="48" t="s">
        <v>146</v>
      </c>
      <c r="I246" s="49"/>
      <c r="J246" s="49"/>
      <c r="K246" s="49"/>
      <c r="L246" s="50"/>
      <c r="M246" s="41" t="s">
        <v>411</v>
      </c>
      <c r="N246" s="42"/>
      <c r="O246" s="43"/>
      <c r="P246" s="44"/>
      <c r="Q246" s="37">
        <v>6758.2140978000007</v>
      </c>
    </row>
    <row r="247" spans="1:17" s="13" customFormat="1" ht="58.5" customHeight="1" x14ac:dyDescent="0.25">
      <c r="A247" s="12">
        <v>224</v>
      </c>
      <c r="B247" s="23" t="s">
        <v>416</v>
      </c>
      <c r="C247" s="60" t="s">
        <v>417</v>
      </c>
      <c r="D247" s="61"/>
      <c r="E247" s="61"/>
      <c r="F247" s="61"/>
      <c r="G247" s="62"/>
      <c r="H247" s="48" t="s">
        <v>418</v>
      </c>
      <c r="I247" s="49"/>
      <c r="J247" s="49"/>
      <c r="K247" s="49"/>
      <c r="L247" s="50"/>
      <c r="M247" s="41" t="s">
        <v>419</v>
      </c>
      <c r="N247" s="42"/>
      <c r="O247" s="43"/>
      <c r="P247" s="44"/>
      <c r="Q247" s="37">
        <v>27647.239491000004</v>
      </c>
    </row>
    <row r="248" spans="1:17" s="13" customFormat="1" ht="58.5" customHeight="1" x14ac:dyDescent="0.25">
      <c r="A248" s="12">
        <v>225</v>
      </c>
      <c r="B248" s="23" t="s">
        <v>420</v>
      </c>
      <c r="C248" s="60" t="s">
        <v>421</v>
      </c>
      <c r="D248" s="61"/>
      <c r="E248" s="61"/>
      <c r="F248" s="61"/>
      <c r="G248" s="62"/>
      <c r="H248" s="48" t="s">
        <v>418</v>
      </c>
      <c r="I248" s="49"/>
      <c r="J248" s="49"/>
      <c r="K248" s="49"/>
      <c r="L248" s="50"/>
      <c r="M248" s="41" t="s">
        <v>411</v>
      </c>
      <c r="N248" s="42"/>
      <c r="O248" s="43"/>
      <c r="P248" s="44"/>
      <c r="Q248" s="37">
        <v>6758.2140978000007</v>
      </c>
    </row>
    <row r="249" spans="1:17" s="13" customFormat="1" ht="75.75" customHeight="1" x14ac:dyDescent="0.25">
      <c r="A249" s="12">
        <v>226</v>
      </c>
      <c r="B249" s="66" t="s">
        <v>422</v>
      </c>
      <c r="C249" s="60" t="s">
        <v>423</v>
      </c>
      <c r="D249" s="61"/>
      <c r="E249" s="61"/>
      <c r="F249" s="61"/>
      <c r="G249" s="62"/>
      <c r="H249" s="48" t="s">
        <v>418</v>
      </c>
      <c r="I249" s="49"/>
      <c r="J249" s="49"/>
      <c r="K249" s="49"/>
      <c r="L249" s="50"/>
      <c r="M249" s="41" t="s">
        <v>411</v>
      </c>
      <c r="N249" s="42"/>
      <c r="O249" s="43"/>
      <c r="P249" s="44"/>
      <c r="Q249" s="37">
        <v>135164.28195600005</v>
      </c>
    </row>
    <row r="250" spans="1:17" s="13" customFormat="1" ht="75.75" customHeight="1" x14ac:dyDescent="0.25">
      <c r="A250" s="12">
        <v>227</v>
      </c>
      <c r="B250" s="68"/>
      <c r="C250" s="60" t="s">
        <v>424</v>
      </c>
      <c r="D250" s="61"/>
      <c r="E250" s="61"/>
      <c r="F250" s="61"/>
      <c r="G250" s="62"/>
      <c r="H250" s="48" t="s">
        <v>418</v>
      </c>
      <c r="I250" s="49"/>
      <c r="J250" s="49"/>
      <c r="K250" s="49"/>
      <c r="L250" s="50"/>
      <c r="M250" s="41" t="s">
        <v>411</v>
      </c>
      <c r="N250" s="42"/>
      <c r="O250" s="43"/>
      <c r="P250" s="44"/>
      <c r="Q250" s="37">
        <v>86013.633972000011</v>
      </c>
    </row>
    <row r="251" spans="1:17" s="13" customFormat="1" ht="19.5" customHeight="1" x14ac:dyDescent="0.25">
      <c r="A251" s="12">
        <v>228</v>
      </c>
      <c r="B251" s="23" t="s">
        <v>425</v>
      </c>
      <c r="C251" s="60" t="s">
        <v>426</v>
      </c>
      <c r="D251" s="61"/>
      <c r="E251" s="61"/>
      <c r="F251" s="61"/>
      <c r="G251" s="62"/>
      <c r="H251" s="48" t="s">
        <v>146</v>
      </c>
      <c r="I251" s="49"/>
      <c r="J251" s="49"/>
      <c r="K251" s="49"/>
      <c r="L251" s="50"/>
      <c r="M251" s="41" t="s">
        <v>427</v>
      </c>
      <c r="N251" s="42"/>
      <c r="O251" s="43"/>
      <c r="P251" s="44"/>
      <c r="Q251" s="37">
        <v>7986.9802974000022</v>
      </c>
    </row>
    <row r="252" spans="1:17" s="13" customFormat="1" ht="34.5" customHeight="1" x14ac:dyDescent="0.25">
      <c r="A252" s="12">
        <v>229</v>
      </c>
      <c r="B252" s="23" t="s">
        <v>428</v>
      </c>
      <c r="C252" s="60" t="s">
        <v>429</v>
      </c>
      <c r="D252" s="61"/>
      <c r="E252" s="61"/>
      <c r="F252" s="61"/>
      <c r="G252" s="62"/>
      <c r="H252" s="48" t="s">
        <v>146</v>
      </c>
      <c r="I252" s="49"/>
      <c r="J252" s="49"/>
      <c r="K252" s="49"/>
      <c r="L252" s="50"/>
      <c r="M252" s="41" t="s">
        <v>419</v>
      </c>
      <c r="N252" s="42"/>
      <c r="O252" s="43"/>
      <c r="P252" s="44"/>
      <c r="Q252" s="37">
        <v>11673.278896200003</v>
      </c>
    </row>
    <row r="253" spans="1:17" s="13" customFormat="1" ht="26.25" customHeight="1" x14ac:dyDescent="0.25">
      <c r="A253" s="12">
        <v>230</v>
      </c>
      <c r="B253" s="23" t="s">
        <v>430</v>
      </c>
      <c r="C253" s="60" t="s">
        <v>431</v>
      </c>
      <c r="D253" s="61"/>
      <c r="E253" s="61"/>
      <c r="F253" s="61"/>
      <c r="G253" s="62"/>
      <c r="H253" s="48" t="s">
        <v>146</v>
      </c>
      <c r="I253" s="49"/>
      <c r="J253" s="49"/>
      <c r="K253" s="49"/>
      <c r="L253" s="50"/>
      <c r="M253" s="41" t="s">
        <v>419</v>
      </c>
      <c r="N253" s="42"/>
      <c r="O253" s="43"/>
      <c r="P253" s="44"/>
      <c r="Q253" s="37">
        <v>10444.512696600003</v>
      </c>
    </row>
    <row r="254" spans="1:17" s="13" customFormat="1" ht="18" customHeight="1" x14ac:dyDescent="0.25">
      <c r="A254" s="12">
        <v>231</v>
      </c>
      <c r="B254" s="25" t="s">
        <v>432</v>
      </c>
      <c r="C254" s="60" t="s">
        <v>433</v>
      </c>
      <c r="D254" s="61"/>
      <c r="E254" s="61"/>
      <c r="F254" s="61"/>
      <c r="G254" s="62"/>
      <c r="H254" s="48" t="s">
        <v>146</v>
      </c>
      <c r="I254" s="49"/>
      <c r="J254" s="49"/>
      <c r="K254" s="49"/>
      <c r="L254" s="50"/>
      <c r="M254" s="41" t="s">
        <v>411</v>
      </c>
      <c r="N254" s="42"/>
      <c r="O254" s="43"/>
      <c r="P254" s="44"/>
      <c r="Q254" s="37">
        <v>15973.960594800004</v>
      </c>
    </row>
    <row r="255" spans="1:17" s="13" customFormat="1" ht="33.75" customHeight="1" x14ac:dyDescent="0.25">
      <c r="A255" s="12">
        <v>232</v>
      </c>
      <c r="B255" s="25" t="s">
        <v>290</v>
      </c>
      <c r="C255" s="60" t="s">
        <v>434</v>
      </c>
      <c r="D255" s="61"/>
      <c r="E255" s="61"/>
      <c r="F255" s="61"/>
      <c r="G255" s="62"/>
      <c r="H255" s="48" t="s">
        <v>146</v>
      </c>
      <c r="I255" s="49"/>
      <c r="J255" s="49"/>
      <c r="K255" s="49"/>
      <c r="L255" s="50"/>
      <c r="M255" s="41" t="s">
        <v>409</v>
      </c>
      <c r="N255" s="42"/>
      <c r="O255" s="43"/>
      <c r="P255" s="44"/>
      <c r="Q255" s="37">
        <v>2949.0388790400007</v>
      </c>
    </row>
    <row r="256" spans="1:17" s="13" customFormat="1" ht="34.5" customHeight="1" x14ac:dyDescent="0.25">
      <c r="A256" s="12">
        <v>233</v>
      </c>
      <c r="B256" s="66" t="s">
        <v>435</v>
      </c>
      <c r="C256" s="60" t="s">
        <v>436</v>
      </c>
      <c r="D256" s="61"/>
      <c r="E256" s="61"/>
      <c r="F256" s="61"/>
      <c r="G256" s="62"/>
      <c r="H256" s="48" t="s">
        <v>146</v>
      </c>
      <c r="I256" s="49"/>
      <c r="J256" s="49"/>
      <c r="K256" s="49"/>
      <c r="L256" s="50"/>
      <c r="M256" s="41" t="s">
        <v>419</v>
      </c>
      <c r="N256" s="42"/>
      <c r="O256" s="43"/>
      <c r="P256" s="44"/>
      <c r="Q256" s="37">
        <v>27892.992730920003</v>
      </c>
    </row>
    <row r="257" spans="1:24" s="13" customFormat="1" ht="33" customHeight="1" x14ac:dyDescent="0.25">
      <c r="A257" s="12">
        <v>234</v>
      </c>
      <c r="B257" s="67"/>
      <c r="C257" s="60" t="s">
        <v>437</v>
      </c>
      <c r="D257" s="61"/>
      <c r="E257" s="61"/>
      <c r="F257" s="61"/>
      <c r="G257" s="62"/>
      <c r="H257" s="48" t="s">
        <v>146</v>
      </c>
      <c r="I257" s="49"/>
      <c r="J257" s="49"/>
      <c r="K257" s="49"/>
      <c r="L257" s="50"/>
      <c r="M257" s="41" t="s">
        <v>419</v>
      </c>
      <c r="N257" s="42"/>
      <c r="O257" s="43"/>
      <c r="P257" s="44"/>
      <c r="Q257" s="37">
        <v>34405.45358880001</v>
      </c>
    </row>
    <row r="258" spans="1:24" s="13" customFormat="1" ht="50.25" customHeight="1" x14ac:dyDescent="0.25">
      <c r="A258" s="12">
        <v>235</v>
      </c>
      <c r="B258" s="67"/>
      <c r="C258" s="60" t="s">
        <v>438</v>
      </c>
      <c r="D258" s="61"/>
      <c r="E258" s="61"/>
      <c r="F258" s="61"/>
      <c r="G258" s="62"/>
      <c r="H258" s="48" t="s">
        <v>146</v>
      </c>
      <c r="I258" s="49"/>
      <c r="J258" s="49"/>
      <c r="K258" s="49"/>
      <c r="L258" s="50"/>
      <c r="M258" s="41" t="s">
        <v>196</v>
      </c>
      <c r="N258" s="42"/>
      <c r="O258" s="43"/>
      <c r="P258" s="44"/>
      <c r="Q258" s="37">
        <v>5898.0777580800013</v>
      </c>
    </row>
    <row r="259" spans="1:24" s="13" customFormat="1" ht="51.75" customHeight="1" x14ac:dyDescent="0.25">
      <c r="A259" s="12">
        <v>236</v>
      </c>
      <c r="B259" s="68"/>
      <c r="C259" s="60" t="s">
        <v>439</v>
      </c>
      <c r="D259" s="61"/>
      <c r="E259" s="61"/>
      <c r="F259" s="61"/>
      <c r="G259" s="62"/>
      <c r="H259" s="48" t="s">
        <v>146</v>
      </c>
      <c r="I259" s="49"/>
      <c r="J259" s="49"/>
      <c r="K259" s="49"/>
      <c r="L259" s="50"/>
      <c r="M259" s="41" t="s">
        <v>196</v>
      </c>
      <c r="N259" s="42"/>
      <c r="O259" s="43"/>
      <c r="P259" s="44"/>
      <c r="Q259" s="37">
        <v>7372.5971976000028</v>
      </c>
    </row>
    <row r="260" spans="1:24" s="13" customFormat="1" ht="18" customHeight="1" x14ac:dyDescent="0.25">
      <c r="A260" s="12">
        <v>237</v>
      </c>
      <c r="B260" s="25" t="s">
        <v>440</v>
      </c>
      <c r="C260" s="60" t="s">
        <v>441</v>
      </c>
      <c r="D260" s="61"/>
      <c r="E260" s="61"/>
      <c r="F260" s="61"/>
      <c r="G260" s="62"/>
      <c r="H260" s="48" t="s">
        <v>146</v>
      </c>
      <c r="I260" s="49"/>
      <c r="J260" s="49"/>
      <c r="K260" s="49"/>
      <c r="L260" s="50"/>
      <c r="M260" s="41" t="s">
        <v>411</v>
      </c>
      <c r="N260" s="42"/>
      <c r="O260" s="43"/>
      <c r="P260" s="44"/>
      <c r="Q260" s="37">
        <v>12164.785376040001</v>
      </c>
    </row>
    <row r="261" spans="1:24" s="13" customFormat="1" ht="26.25" customHeight="1" x14ac:dyDescent="0.25">
      <c r="A261" s="12">
        <v>238</v>
      </c>
      <c r="B261" s="66" t="s">
        <v>442</v>
      </c>
      <c r="C261" s="60" t="s">
        <v>443</v>
      </c>
      <c r="D261" s="61"/>
      <c r="E261" s="61"/>
      <c r="F261" s="61"/>
      <c r="G261" s="62"/>
      <c r="H261" s="48" t="s">
        <v>146</v>
      </c>
      <c r="I261" s="49"/>
      <c r="J261" s="49"/>
      <c r="K261" s="49"/>
      <c r="L261" s="50"/>
      <c r="M261" s="41" t="s">
        <v>411</v>
      </c>
      <c r="N261" s="42"/>
      <c r="O261" s="43"/>
      <c r="P261" s="44"/>
      <c r="Q261" s="37">
        <v>19660.259193600003</v>
      </c>
    </row>
    <row r="262" spans="1:24" s="13" customFormat="1" ht="26.25" customHeight="1" x14ac:dyDescent="0.25">
      <c r="A262" s="12">
        <v>239</v>
      </c>
      <c r="B262" s="67"/>
      <c r="C262" s="60" t="s">
        <v>444</v>
      </c>
      <c r="D262" s="61"/>
      <c r="E262" s="61"/>
      <c r="F262" s="61"/>
      <c r="G262" s="62"/>
      <c r="H262" s="48" t="s">
        <v>146</v>
      </c>
      <c r="I262" s="49"/>
      <c r="J262" s="49"/>
      <c r="K262" s="49"/>
      <c r="L262" s="50"/>
      <c r="M262" s="41" t="s">
        <v>411</v>
      </c>
      <c r="N262" s="42"/>
      <c r="O262" s="43"/>
      <c r="P262" s="44"/>
      <c r="Q262" s="37">
        <v>22117.791592800004</v>
      </c>
    </row>
    <row r="263" spans="1:24" s="13" customFormat="1" ht="26.25" customHeight="1" x14ac:dyDescent="0.25">
      <c r="A263" s="12">
        <v>240</v>
      </c>
      <c r="B263" s="68"/>
      <c r="C263" s="60" t="s">
        <v>445</v>
      </c>
      <c r="D263" s="61"/>
      <c r="E263" s="61"/>
      <c r="F263" s="61"/>
      <c r="G263" s="62"/>
      <c r="H263" s="48" t="s">
        <v>146</v>
      </c>
      <c r="I263" s="49"/>
      <c r="J263" s="49"/>
      <c r="K263" s="49"/>
      <c r="L263" s="50"/>
      <c r="M263" s="41" t="s">
        <v>411</v>
      </c>
      <c r="N263" s="42"/>
      <c r="O263" s="43"/>
      <c r="P263" s="44"/>
      <c r="Q263" s="37">
        <v>27032.856391200003</v>
      </c>
    </row>
    <row r="264" spans="1:24" s="13" customFormat="1" ht="42" customHeight="1" x14ac:dyDescent="0.25">
      <c r="A264" s="12">
        <v>241</v>
      </c>
      <c r="B264" s="66" t="s">
        <v>446</v>
      </c>
      <c r="C264" s="60" t="s">
        <v>447</v>
      </c>
      <c r="D264" s="61"/>
      <c r="E264" s="61"/>
      <c r="F264" s="61"/>
      <c r="G264" s="62"/>
      <c r="H264" s="48" t="s">
        <v>146</v>
      </c>
      <c r="I264" s="49"/>
      <c r="J264" s="49"/>
      <c r="K264" s="49"/>
      <c r="L264" s="50"/>
      <c r="M264" s="41" t="s">
        <v>419</v>
      </c>
      <c r="N264" s="42"/>
      <c r="O264" s="43"/>
      <c r="P264" s="44"/>
      <c r="Q264" s="37">
        <v>24575.323992000001</v>
      </c>
    </row>
    <row r="265" spans="1:24" s="13" customFormat="1" ht="42.75" customHeight="1" x14ac:dyDescent="0.25">
      <c r="A265" s="12">
        <v>242</v>
      </c>
      <c r="B265" s="68"/>
      <c r="C265" s="60" t="s">
        <v>448</v>
      </c>
      <c r="D265" s="61"/>
      <c r="E265" s="61"/>
      <c r="F265" s="61"/>
      <c r="G265" s="62"/>
      <c r="H265" s="48" t="s">
        <v>146</v>
      </c>
      <c r="I265" s="49"/>
      <c r="J265" s="49"/>
      <c r="K265" s="49"/>
      <c r="L265" s="50"/>
      <c r="M265" s="41" t="s">
        <v>419</v>
      </c>
      <c r="N265" s="42"/>
      <c r="O265" s="43"/>
      <c r="P265" s="44"/>
      <c r="Q265" s="37">
        <v>39320.518387200005</v>
      </c>
    </row>
    <row r="266" spans="1:24" s="13" customFormat="1" ht="26.25" customHeight="1" x14ac:dyDescent="0.25">
      <c r="A266" s="12">
        <v>243</v>
      </c>
      <c r="B266" s="26" t="s">
        <v>449</v>
      </c>
      <c r="C266" s="60" t="s">
        <v>450</v>
      </c>
      <c r="D266" s="61"/>
      <c r="E266" s="61"/>
      <c r="F266" s="61"/>
      <c r="G266" s="62"/>
      <c r="H266" s="48" t="s">
        <v>146</v>
      </c>
      <c r="I266" s="49"/>
      <c r="J266" s="49"/>
      <c r="K266" s="49"/>
      <c r="L266" s="50"/>
      <c r="M266" s="41" t="s">
        <v>196</v>
      </c>
      <c r="N266" s="42"/>
      <c r="O266" s="43"/>
      <c r="P266" s="44"/>
      <c r="Q266" s="37">
        <v>19660.259193600003</v>
      </c>
    </row>
    <row r="267" spans="1:24" s="13" customFormat="1" ht="42.75" customHeight="1" x14ac:dyDescent="0.25">
      <c r="A267" s="12">
        <v>244</v>
      </c>
      <c r="B267" s="66" t="s">
        <v>451</v>
      </c>
      <c r="C267" s="60" t="s">
        <v>452</v>
      </c>
      <c r="D267" s="61"/>
      <c r="E267" s="61"/>
      <c r="F267" s="61"/>
      <c r="G267" s="62"/>
      <c r="H267" s="48" t="s">
        <v>164</v>
      </c>
      <c r="I267" s="49"/>
      <c r="J267" s="49"/>
      <c r="K267" s="49"/>
      <c r="L267" s="50"/>
      <c r="M267" s="41" t="s">
        <v>157</v>
      </c>
      <c r="N267" s="42"/>
      <c r="O267" s="43"/>
      <c r="P267" s="44"/>
      <c r="Q267" s="37">
        <v>13762.181435520002</v>
      </c>
      <c r="W267" s="27"/>
      <c r="X267" s="27"/>
    </row>
    <row r="268" spans="1:24" s="13" customFormat="1" ht="41.25" customHeight="1" x14ac:dyDescent="0.25">
      <c r="A268" s="12">
        <v>245</v>
      </c>
      <c r="B268" s="67"/>
      <c r="C268" s="60" t="s">
        <v>453</v>
      </c>
      <c r="D268" s="61"/>
      <c r="E268" s="61"/>
      <c r="F268" s="61"/>
      <c r="G268" s="62"/>
      <c r="H268" s="48" t="s">
        <v>164</v>
      </c>
      <c r="I268" s="49"/>
      <c r="J268" s="49"/>
      <c r="K268" s="49"/>
      <c r="L268" s="50"/>
      <c r="M268" s="41" t="s">
        <v>157</v>
      </c>
      <c r="N268" s="42"/>
      <c r="O268" s="43"/>
      <c r="P268" s="44"/>
      <c r="Q268" s="37">
        <v>13762.181435520002</v>
      </c>
    </row>
    <row r="269" spans="1:24" s="13" customFormat="1" ht="42" customHeight="1" x14ac:dyDescent="0.25">
      <c r="A269" s="12">
        <v>246</v>
      </c>
      <c r="B269" s="67"/>
      <c r="C269" s="60" t="s">
        <v>454</v>
      </c>
      <c r="D269" s="61"/>
      <c r="E269" s="61"/>
      <c r="F269" s="61"/>
      <c r="G269" s="62"/>
      <c r="H269" s="48" t="s">
        <v>164</v>
      </c>
      <c r="I269" s="49"/>
      <c r="J269" s="49"/>
      <c r="K269" s="49"/>
      <c r="L269" s="50"/>
      <c r="M269" s="41" t="s">
        <v>157</v>
      </c>
      <c r="N269" s="42"/>
      <c r="O269" s="43"/>
      <c r="P269" s="44"/>
      <c r="Q269" s="37">
        <v>13762.181435520002</v>
      </c>
    </row>
    <row r="270" spans="1:24" s="13" customFormat="1" ht="42" customHeight="1" x14ac:dyDescent="0.25">
      <c r="A270" s="12">
        <v>247</v>
      </c>
      <c r="B270" s="67"/>
      <c r="C270" s="60" t="s">
        <v>455</v>
      </c>
      <c r="D270" s="61"/>
      <c r="E270" s="61"/>
      <c r="F270" s="61"/>
      <c r="G270" s="62"/>
      <c r="H270" s="48" t="s">
        <v>164</v>
      </c>
      <c r="I270" s="49"/>
      <c r="J270" s="49"/>
      <c r="K270" s="49"/>
      <c r="L270" s="50"/>
      <c r="M270" s="41" t="s">
        <v>157</v>
      </c>
      <c r="N270" s="42"/>
      <c r="O270" s="43"/>
      <c r="P270" s="44"/>
      <c r="Q270" s="37">
        <v>14499.441155280005</v>
      </c>
      <c r="W270" s="27"/>
      <c r="X270" s="27"/>
    </row>
    <row r="271" spans="1:24" s="13" customFormat="1" ht="42" customHeight="1" x14ac:dyDescent="0.25">
      <c r="A271" s="12">
        <v>248</v>
      </c>
      <c r="B271" s="67"/>
      <c r="C271" s="60" t="s">
        <v>456</v>
      </c>
      <c r="D271" s="61"/>
      <c r="E271" s="61"/>
      <c r="F271" s="61"/>
      <c r="G271" s="62"/>
      <c r="H271" s="48" t="s">
        <v>164</v>
      </c>
      <c r="I271" s="49"/>
      <c r="J271" s="49"/>
      <c r="K271" s="49"/>
      <c r="L271" s="50"/>
      <c r="M271" s="41" t="s">
        <v>157</v>
      </c>
      <c r="N271" s="42"/>
      <c r="O271" s="43"/>
      <c r="P271" s="44"/>
      <c r="Q271" s="37">
        <v>14499.441155280005</v>
      </c>
    </row>
    <row r="272" spans="1:24" s="13" customFormat="1" ht="42" customHeight="1" x14ac:dyDescent="0.25">
      <c r="A272" s="12">
        <v>249</v>
      </c>
      <c r="B272" s="68"/>
      <c r="C272" s="60" t="s">
        <v>457</v>
      </c>
      <c r="D272" s="61"/>
      <c r="E272" s="61"/>
      <c r="F272" s="61"/>
      <c r="G272" s="62"/>
      <c r="H272" s="48" t="s">
        <v>164</v>
      </c>
      <c r="I272" s="49"/>
      <c r="J272" s="49"/>
      <c r="K272" s="49"/>
      <c r="L272" s="50"/>
      <c r="M272" s="41" t="s">
        <v>157</v>
      </c>
      <c r="N272" s="42"/>
      <c r="O272" s="43"/>
      <c r="P272" s="44"/>
      <c r="Q272" s="37">
        <v>14499.441155280005</v>
      </c>
    </row>
    <row r="273" spans="1:24" s="13" customFormat="1" ht="49.5" customHeight="1" x14ac:dyDescent="0.25">
      <c r="A273" s="12">
        <v>250</v>
      </c>
      <c r="B273" s="23" t="s">
        <v>458</v>
      </c>
      <c r="C273" s="60" t="s">
        <v>459</v>
      </c>
      <c r="D273" s="61"/>
      <c r="E273" s="61"/>
      <c r="F273" s="61"/>
      <c r="G273" s="62"/>
      <c r="H273" s="48" t="s">
        <v>164</v>
      </c>
      <c r="I273" s="49"/>
      <c r="J273" s="49"/>
      <c r="K273" s="49"/>
      <c r="L273" s="50"/>
      <c r="M273" s="41" t="s">
        <v>157</v>
      </c>
      <c r="N273" s="42"/>
      <c r="O273" s="43"/>
      <c r="P273" s="44"/>
      <c r="Q273" s="37">
        <v>18922.999473840002</v>
      </c>
      <c r="W273" s="27"/>
      <c r="X273" s="27"/>
    </row>
    <row r="274" spans="1:24" s="13" customFormat="1" ht="42" customHeight="1" x14ac:dyDescent="0.25">
      <c r="A274" s="12">
        <v>251</v>
      </c>
      <c r="B274" s="23" t="s">
        <v>460</v>
      </c>
      <c r="C274" s="60" t="s">
        <v>461</v>
      </c>
      <c r="D274" s="61"/>
      <c r="E274" s="61"/>
      <c r="F274" s="61"/>
      <c r="G274" s="62"/>
      <c r="H274" s="48" t="s">
        <v>146</v>
      </c>
      <c r="I274" s="49"/>
      <c r="J274" s="49"/>
      <c r="K274" s="49"/>
      <c r="L274" s="50"/>
      <c r="M274" s="41" t="s">
        <v>157</v>
      </c>
      <c r="N274" s="42"/>
      <c r="O274" s="43"/>
      <c r="P274" s="44"/>
      <c r="Q274" s="37">
        <v>20889.025393200005</v>
      </c>
      <c r="W274" s="27"/>
      <c r="X274" s="27"/>
    </row>
    <row r="275" spans="1:24" s="13" customFormat="1" ht="19.5" customHeight="1" x14ac:dyDescent="0.25">
      <c r="A275" s="12">
        <v>252</v>
      </c>
      <c r="B275" s="66" t="s">
        <v>462</v>
      </c>
      <c r="C275" s="60" t="s">
        <v>463</v>
      </c>
      <c r="D275" s="61"/>
      <c r="E275" s="61"/>
      <c r="F275" s="61"/>
      <c r="G275" s="62"/>
      <c r="H275" s="48" t="s">
        <v>164</v>
      </c>
      <c r="I275" s="49"/>
      <c r="J275" s="49"/>
      <c r="K275" s="49"/>
      <c r="L275" s="50"/>
      <c r="M275" s="41" t="s">
        <v>157</v>
      </c>
      <c r="N275" s="42"/>
      <c r="O275" s="43"/>
      <c r="P275" s="44"/>
      <c r="Q275" s="37">
        <v>9830.1295968000013</v>
      </c>
    </row>
    <row r="276" spans="1:24" s="13" customFormat="1" ht="19.5" customHeight="1" x14ac:dyDescent="0.25">
      <c r="A276" s="12">
        <v>253</v>
      </c>
      <c r="B276" s="67"/>
      <c r="C276" s="60" t="s">
        <v>464</v>
      </c>
      <c r="D276" s="61"/>
      <c r="E276" s="61"/>
      <c r="F276" s="61"/>
      <c r="G276" s="62"/>
      <c r="H276" s="48" t="s">
        <v>146</v>
      </c>
      <c r="I276" s="49"/>
      <c r="J276" s="49"/>
      <c r="K276" s="49"/>
      <c r="L276" s="50"/>
      <c r="M276" s="41" t="s">
        <v>157</v>
      </c>
      <c r="N276" s="42"/>
      <c r="O276" s="43"/>
      <c r="P276" s="44"/>
      <c r="Q276" s="37">
        <v>11058.895796400002</v>
      </c>
    </row>
    <row r="277" spans="1:24" s="13" customFormat="1" ht="20.25" customHeight="1" x14ac:dyDescent="0.25">
      <c r="A277" s="12">
        <v>254</v>
      </c>
      <c r="B277" s="67"/>
      <c r="C277" s="60" t="s">
        <v>465</v>
      </c>
      <c r="D277" s="61"/>
      <c r="E277" s="61"/>
      <c r="F277" s="61"/>
      <c r="G277" s="62"/>
      <c r="H277" s="48" t="s">
        <v>146</v>
      </c>
      <c r="I277" s="49"/>
      <c r="J277" s="49"/>
      <c r="K277" s="49"/>
      <c r="L277" s="50"/>
      <c r="M277" s="41" t="s">
        <v>157</v>
      </c>
      <c r="N277" s="42"/>
      <c r="O277" s="43"/>
      <c r="P277" s="44"/>
      <c r="Q277" s="37">
        <v>11673.278896200003</v>
      </c>
    </row>
    <row r="278" spans="1:24" s="13" customFormat="1" ht="19.5" customHeight="1" x14ac:dyDescent="0.25">
      <c r="A278" s="12">
        <v>255</v>
      </c>
      <c r="B278" s="68"/>
      <c r="C278" s="60" t="s">
        <v>466</v>
      </c>
      <c r="D278" s="61"/>
      <c r="E278" s="61"/>
      <c r="F278" s="61"/>
      <c r="G278" s="62"/>
      <c r="H278" s="48" t="s">
        <v>146</v>
      </c>
      <c r="I278" s="49"/>
      <c r="J278" s="49"/>
      <c r="K278" s="49"/>
      <c r="L278" s="50"/>
      <c r="M278" s="41" t="s">
        <v>157</v>
      </c>
      <c r="N278" s="42"/>
      <c r="O278" s="43"/>
      <c r="P278" s="44"/>
      <c r="Q278" s="37">
        <v>14745.194395200006</v>
      </c>
    </row>
    <row r="279" spans="1:24" s="13" customFormat="1" ht="34.5" customHeight="1" x14ac:dyDescent="0.25">
      <c r="A279" s="12">
        <v>256</v>
      </c>
      <c r="B279" s="66" t="s">
        <v>467</v>
      </c>
      <c r="C279" s="60" t="s">
        <v>468</v>
      </c>
      <c r="D279" s="61"/>
      <c r="E279" s="61"/>
      <c r="F279" s="61"/>
      <c r="G279" s="62"/>
      <c r="H279" s="48" t="s">
        <v>146</v>
      </c>
      <c r="I279" s="49"/>
      <c r="J279" s="49"/>
      <c r="K279" s="49"/>
      <c r="L279" s="50"/>
      <c r="M279" s="72" t="s">
        <v>196</v>
      </c>
      <c r="N279" s="73"/>
      <c r="O279" s="74"/>
      <c r="P279" s="75"/>
      <c r="Q279" s="37">
        <v>44112.706565640001</v>
      </c>
    </row>
    <row r="280" spans="1:24" s="13" customFormat="1" ht="33" customHeight="1" x14ac:dyDescent="0.25">
      <c r="A280" s="12">
        <v>257</v>
      </c>
      <c r="B280" s="67"/>
      <c r="C280" s="60" t="s">
        <v>469</v>
      </c>
      <c r="D280" s="61"/>
      <c r="E280" s="61"/>
      <c r="F280" s="61"/>
      <c r="G280" s="62"/>
      <c r="H280" s="48" t="s">
        <v>146</v>
      </c>
      <c r="I280" s="49"/>
      <c r="J280" s="49"/>
      <c r="K280" s="49"/>
      <c r="L280" s="50"/>
      <c r="M280" s="72" t="s">
        <v>196</v>
      </c>
      <c r="N280" s="73"/>
      <c r="O280" s="74"/>
      <c r="P280" s="75"/>
      <c r="Q280" s="37">
        <v>49150.647984000003</v>
      </c>
    </row>
    <row r="281" spans="1:24" s="13" customFormat="1" ht="35.25" customHeight="1" x14ac:dyDescent="0.25">
      <c r="A281" s="12">
        <v>258</v>
      </c>
      <c r="B281" s="67"/>
      <c r="C281" s="60" t="s">
        <v>470</v>
      </c>
      <c r="D281" s="61"/>
      <c r="E281" s="61"/>
      <c r="F281" s="61"/>
      <c r="G281" s="62"/>
      <c r="H281" s="48" t="s">
        <v>146</v>
      </c>
      <c r="I281" s="49"/>
      <c r="J281" s="49"/>
      <c r="K281" s="49"/>
      <c r="L281" s="50"/>
      <c r="M281" s="72" t="s">
        <v>196</v>
      </c>
      <c r="N281" s="73"/>
      <c r="O281" s="74"/>
      <c r="P281" s="75"/>
      <c r="Q281" s="37">
        <v>79869.802974000006</v>
      </c>
    </row>
    <row r="282" spans="1:24" s="13" customFormat="1" ht="48.75" customHeight="1" x14ac:dyDescent="0.25">
      <c r="A282" s="12">
        <v>259</v>
      </c>
      <c r="B282" s="69" t="s">
        <v>471</v>
      </c>
      <c r="C282" s="60" t="s">
        <v>472</v>
      </c>
      <c r="D282" s="61"/>
      <c r="E282" s="61"/>
      <c r="F282" s="61"/>
      <c r="G282" s="62"/>
      <c r="H282" s="48" t="s">
        <v>164</v>
      </c>
      <c r="I282" s="49"/>
      <c r="J282" s="49"/>
      <c r="K282" s="49"/>
      <c r="L282" s="50"/>
      <c r="M282" s="41" t="s">
        <v>157</v>
      </c>
      <c r="N282" s="42"/>
      <c r="O282" s="43"/>
      <c r="P282" s="44"/>
      <c r="Q282" s="37">
        <v>5529.447898200001</v>
      </c>
    </row>
    <row r="283" spans="1:24" s="13" customFormat="1" ht="57.75" customHeight="1" x14ac:dyDescent="0.25">
      <c r="A283" s="12">
        <v>260</v>
      </c>
      <c r="B283" s="70"/>
      <c r="C283" s="60" t="s">
        <v>473</v>
      </c>
      <c r="D283" s="61"/>
      <c r="E283" s="61"/>
      <c r="F283" s="61"/>
      <c r="G283" s="62"/>
      <c r="H283" s="48" t="s">
        <v>164</v>
      </c>
      <c r="I283" s="49"/>
      <c r="J283" s="49"/>
      <c r="K283" s="49"/>
      <c r="L283" s="50"/>
      <c r="M283" s="41" t="s">
        <v>157</v>
      </c>
      <c r="N283" s="42"/>
      <c r="O283" s="43"/>
      <c r="P283" s="44"/>
      <c r="Q283" s="37">
        <v>5529.447898200001</v>
      </c>
    </row>
    <row r="284" spans="1:24" s="13" customFormat="1" ht="61.5" customHeight="1" x14ac:dyDescent="0.25">
      <c r="A284" s="12">
        <v>261</v>
      </c>
      <c r="B284" s="70"/>
      <c r="C284" s="60" t="s">
        <v>474</v>
      </c>
      <c r="D284" s="61"/>
      <c r="E284" s="61"/>
      <c r="F284" s="61"/>
      <c r="G284" s="62"/>
      <c r="H284" s="48" t="s">
        <v>164</v>
      </c>
      <c r="I284" s="49"/>
      <c r="J284" s="49"/>
      <c r="K284" s="49"/>
      <c r="L284" s="50"/>
      <c r="M284" s="41" t="s">
        <v>157</v>
      </c>
      <c r="N284" s="42"/>
      <c r="O284" s="43"/>
      <c r="P284" s="44"/>
      <c r="Q284" s="37">
        <v>5529.447898200001</v>
      </c>
    </row>
    <row r="285" spans="1:24" s="13" customFormat="1" ht="59.25" customHeight="1" x14ac:dyDescent="0.25">
      <c r="A285" s="12">
        <v>262</v>
      </c>
      <c r="B285" s="70"/>
      <c r="C285" s="60" t="s">
        <v>475</v>
      </c>
      <c r="D285" s="61"/>
      <c r="E285" s="61"/>
      <c r="F285" s="61"/>
      <c r="G285" s="62"/>
      <c r="H285" s="48" t="s">
        <v>164</v>
      </c>
      <c r="I285" s="49"/>
      <c r="J285" s="49"/>
      <c r="K285" s="49"/>
      <c r="L285" s="50"/>
      <c r="M285" s="41" t="s">
        <v>157</v>
      </c>
      <c r="N285" s="42"/>
      <c r="O285" s="43"/>
      <c r="P285" s="44"/>
      <c r="Q285" s="37">
        <v>5529.447898200001</v>
      </c>
    </row>
    <row r="286" spans="1:24" s="13" customFormat="1" ht="48.75" customHeight="1" x14ac:dyDescent="0.25">
      <c r="A286" s="12">
        <v>263</v>
      </c>
      <c r="B286" s="70"/>
      <c r="C286" s="60" t="s">
        <v>476</v>
      </c>
      <c r="D286" s="61"/>
      <c r="E286" s="61"/>
      <c r="F286" s="61"/>
      <c r="G286" s="62"/>
      <c r="H286" s="48" t="s">
        <v>164</v>
      </c>
      <c r="I286" s="49"/>
      <c r="J286" s="49"/>
      <c r="K286" s="49"/>
      <c r="L286" s="50"/>
      <c r="M286" s="41" t="s">
        <v>157</v>
      </c>
      <c r="N286" s="42"/>
      <c r="O286" s="43"/>
      <c r="P286" s="44"/>
      <c r="Q286" s="37">
        <v>7986.9802974000022</v>
      </c>
    </row>
    <row r="287" spans="1:24" s="13" customFormat="1" ht="59.25" customHeight="1" x14ac:dyDescent="0.25">
      <c r="A287" s="12">
        <v>264</v>
      </c>
      <c r="B287" s="70"/>
      <c r="C287" s="60" t="s">
        <v>477</v>
      </c>
      <c r="D287" s="61"/>
      <c r="E287" s="61"/>
      <c r="F287" s="61"/>
      <c r="G287" s="62"/>
      <c r="H287" s="48" t="s">
        <v>164</v>
      </c>
      <c r="I287" s="49"/>
      <c r="J287" s="49"/>
      <c r="K287" s="49"/>
      <c r="L287" s="50"/>
      <c r="M287" s="41" t="s">
        <v>157</v>
      </c>
      <c r="N287" s="42"/>
      <c r="O287" s="43"/>
      <c r="P287" s="44"/>
      <c r="Q287" s="37">
        <v>7986.9802974000022</v>
      </c>
    </row>
    <row r="288" spans="1:24" s="13" customFormat="1" ht="57.75" customHeight="1" x14ac:dyDescent="0.25">
      <c r="A288" s="12">
        <v>265</v>
      </c>
      <c r="B288" s="70"/>
      <c r="C288" s="60" t="s">
        <v>478</v>
      </c>
      <c r="D288" s="61"/>
      <c r="E288" s="61"/>
      <c r="F288" s="61"/>
      <c r="G288" s="62"/>
      <c r="H288" s="48" t="s">
        <v>164</v>
      </c>
      <c r="I288" s="49"/>
      <c r="J288" s="49"/>
      <c r="K288" s="49"/>
      <c r="L288" s="50"/>
      <c r="M288" s="41" t="s">
        <v>157</v>
      </c>
      <c r="N288" s="42"/>
      <c r="O288" s="43"/>
      <c r="P288" s="44"/>
      <c r="Q288" s="37">
        <v>7986.9802974000022</v>
      </c>
    </row>
    <row r="289" spans="1:17" s="13" customFormat="1" ht="57" customHeight="1" x14ac:dyDescent="0.25">
      <c r="A289" s="12">
        <v>266</v>
      </c>
      <c r="B289" s="70"/>
      <c r="C289" s="60" t="s">
        <v>479</v>
      </c>
      <c r="D289" s="61"/>
      <c r="E289" s="61"/>
      <c r="F289" s="61"/>
      <c r="G289" s="62"/>
      <c r="H289" s="48" t="s">
        <v>164</v>
      </c>
      <c r="I289" s="49"/>
      <c r="J289" s="49"/>
      <c r="K289" s="49"/>
      <c r="L289" s="50"/>
      <c r="M289" s="41" t="s">
        <v>157</v>
      </c>
      <c r="N289" s="42"/>
      <c r="O289" s="43"/>
      <c r="P289" s="44"/>
      <c r="Q289" s="37">
        <v>7986.9802974000022</v>
      </c>
    </row>
    <row r="290" spans="1:17" s="13" customFormat="1" ht="51" customHeight="1" x14ac:dyDescent="0.25">
      <c r="A290" s="12">
        <v>267</v>
      </c>
      <c r="B290" s="70"/>
      <c r="C290" s="60" t="s">
        <v>480</v>
      </c>
      <c r="D290" s="61"/>
      <c r="E290" s="61"/>
      <c r="F290" s="61"/>
      <c r="G290" s="62"/>
      <c r="H290" s="48" t="s">
        <v>164</v>
      </c>
      <c r="I290" s="49"/>
      <c r="J290" s="49"/>
      <c r="K290" s="49"/>
      <c r="L290" s="50"/>
      <c r="M290" s="41" t="s">
        <v>157</v>
      </c>
      <c r="N290" s="42"/>
      <c r="O290" s="43"/>
      <c r="P290" s="44"/>
      <c r="Q290" s="37">
        <v>10567.389316560002</v>
      </c>
    </row>
    <row r="291" spans="1:17" s="13" customFormat="1" ht="58.5" customHeight="1" x14ac:dyDescent="0.25">
      <c r="A291" s="12">
        <v>268</v>
      </c>
      <c r="B291" s="70"/>
      <c r="C291" s="60" t="s">
        <v>481</v>
      </c>
      <c r="D291" s="61"/>
      <c r="E291" s="61"/>
      <c r="F291" s="61"/>
      <c r="G291" s="62"/>
      <c r="H291" s="48" t="s">
        <v>164</v>
      </c>
      <c r="I291" s="49"/>
      <c r="J291" s="49"/>
      <c r="K291" s="49"/>
      <c r="L291" s="50"/>
      <c r="M291" s="41" t="s">
        <v>157</v>
      </c>
      <c r="N291" s="42"/>
      <c r="O291" s="43"/>
      <c r="P291" s="44"/>
      <c r="Q291" s="37">
        <v>10567.389316560002</v>
      </c>
    </row>
    <row r="292" spans="1:17" s="13" customFormat="1" ht="60" customHeight="1" x14ac:dyDescent="0.25">
      <c r="A292" s="12">
        <v>269</v>
      </c>
      <c r="B292" s="70"/>
      <c r="C292" s="60" t="s">
        <v>482</v>
      </c>
      <c r="D292" s="61"/>
      <c r="E292" s="61"/>
      <c r="F292" s="61"/>
      <c r="G292" s="62"/>
      <c r="H292" s="48" t="s">
        <v>164</v>
      </c>
      <c r="I292" s="49"/>
      <c r="J292" s="49"/>
      <c r="K292" s="49"/>
      <c r="L292" s="50"/>
      <c r="M292" s="41" t="s">
        <v>157</v>
      </c>
      <c r="N292" s="42"/>
      <c r="O292" s="43"/>
      <c r="P292" s="44"/>
      <c r="Q292" s="37">
        <v>10567.389316560002</v>
      </c>
    </row>
    <row r="293" spans="1:17" s="13" customFormat="1" ht="57.75" customHeight="1" x14ac:dyDescent="0.25">
      <c r="A293" s="12">
        <v>270</v>
      </c>
      <c r="B293" s="70"/>
      <c r="C293" s="60" t="s">
        <v>483</v>
      </c>
      <c r="D293" s="61"/>
      <c r="E293" s="61"/>
      <c r="F293" s="61"/>
      <c r="G293" s="62"/>
      <c r="H293" s="48" t="s">
        <v>164</v>
      </c>
      <c r="I293" s="49"/>
      <c r="J293" s="49"/>
      <c r="K293" s="49"/>
      <c r="L293" s="50"/>
      <c r="M293" s="41" t="s">
        <v>157</v>
      </c>
      <c r="N293" s="42"/>
      <c r="O293" s="43"/>
      <c r="P293" s="44"/>
      <c r="Q293" s="37">
        <v>10567.389316560002</v>
      </c>
    </row>
    <row r="294" spans="1:17" s="13" customFormat="1" ht="43.5" customHeight="1" x14ac:dyDescent="0.25">
      <c r="A294" s="12">
        <v>271</v>
      </c>
      <c r="B294" s="70"/>
      <c r="C294" s="60" t="s">
        <v>484</v>
      </c>
      <c r="D294" s="61"/>
      <c r="E294" s="61"/>
      <c r="F294" s="61"/>
      <c r="G294" s="62"/>
      <c r="H294" s="48" t="s">
        <v>164</v>
      </c>
      <c r="I294" s="49"/>
      <c r="J294" s="49"/>
      <c r="K294" s="49"/>
      <c r="L294" s="50"/>
      <c r="M294" s="41" t="s">
        <v>157</v>
      </c>
      <c r="N294" s="42"/>
      <c r="O294" s="43"/>
      <c r="P294" s="44"/>
      <c r="Q294" s="37">
        <v>21872.038352880005</v>
      </c>
    </row>
    <row r="295" spans="1:17" s="13" customFormat="1" ht="41.25" customHeight="1" x14ac:dyDescent="0.25">
      <c r="A295" s="12">
        <v>272</v>
      </c>
      <c r="B295" s="70"/>
      <c r="C295" s="60" t="s">
        <v>485</v>
      </c>
      <c r="D295" s="61"/>
      <c r="E295" s="61"/>
      <c r="F295" s="61"/>
      <c r="G295" s="62"/>
      <c r="H295" s="48" t="s">
        <v>164</v>
      </c>
      <c r="I295" s="49"/>
      <c r="J295" s="49"/>
      <c r="K295" s="49"/>
      <c r="L295" s="50"/>
      <c r="M295" s="41" t="s">
        <v>157</v>
      </c>
      <c r="N295" s="42"/>
      <c r="O295" s="43"/>
      <c r="P295" s="44"/>
      <c r="Q295" s="37">
        <v>24083.817512160003</v>
      </c>
    </row>
    <row r="296" spans="1:17" s="13" customFormat="1" ht="41.25" customHeight="1" x14ac:dyDescent="0.25">
      <c r="A296" s="12">
        <v>273</v>
      </c>
      <c r="B296" s="70"/>
      <c r="C296" s="60" t="s">
        <v>486</v>
      </c>
      <c r="D296" s="61"/>
      <c r="E296" s="61"/>
      <c r="F296" s="61"/>
      <c r="G296" s="62"/>
      <c r="H296" s="48" t="s">
        <v>164</v>
      </c>
      <c r="I296" s="49"/>
      <c r="J296" s="49"/>
      <c r="K296" s="49"/>
      <c r="L296" s="50"/>
      <c r="M296" s="41" t="s">
        <v>157</v>
      </c>
      <c r="N296" s="42"/>
      <c r="O296" s="43"/>
      <c r="P296" s="44"/>
      <c r="Q296" s="37">
        <v>27032.856391200003</v>
      </c>
    </row>
    <row r="297" spans="1:17" s="13" customFormat="1" ht="44.25" customHeight="1" x14ac:dyDescent="0.25">
      <c r="A297" s="12">
        <v>274</v>
      </c>
      <c r="B297" s="71"/>
      <c r="C297" s="60" t="s">
        <v>487</v>
      </c>
      <c r="D297" s="61"/>
      <c r="E297" s="61"/>
      <c r="F297" s="61"/>
      <c r="G297" s="62"/>
      <c r="H297" s="48" t="s">
        <v>164</v>
      </c>
      <c r="I297" s="49"/>
      <c r="J297" s="49"/>
      <c r="K297" s="49"/>
      <c r="L297" s="50"/>
      <c r="M297" s="41" t="s">
        <v>157</v>
      </c>
      <c r="N297" s="42"/>
      <c r="O297" s="43"/>
      <c r="P297" s="44"/>
      <c r="Q297" s="37">
        <v>71882.822676600015</v>
      </c>
    </row>
    <row r="298" spans="1:17" s="13" customFormat="1" ht="101.25" customHeight="1" x14ac:dyDescent="0.25">
      <c r="A298" s="12">
        <v>275</v>
      </c>
      <c r="B298" s="66" t="s">
        <v>488</v>
      </c>
      <c r="C298" s="60" t="s">
        <v>489</v>
      </c>
      <c r="D298" s="61"/>
      <c r="E298" s="61"/>
      <c r="F298" s="61"/>
      <c r="G298" s="62"/>
      <c r="H298" s="48" t="s">
        <v>146</v>
      </c>
      <c r="I298" s="49"/>
      <c r="J298" s="49"/>
      <c r="K298" s="49"/>
      <c r="L298" s="50"/>
      <c r="M298" s="41" t="s">
        <v>157</v>
      </c>
      <c r="N298" s="42"/>
      <c r="O298" s="43"/>
      <c r="P298" s="44"/>
      <c r="Q298" s="37">
        <v>31456.414709760007</v>
      </c>
    </row>
    <row r="299" spans="1:17" s="13" customFormat="1" ht="101.25" customHeight="1" x14ac:dyDescent="0.25">
      <c r="A299" s="12">
        <v>276</v>
      </c>
      <c r="B299" s="68"/>
      <c r="C299" s="38" t="s">
        <v>490</v>
      </c>
      <c r="D299" s="39"/>
      <c r="E299" s="39"/>
      <c r="F299" s="39"/>
      <c r="G299" s="40"/>
      <c r="H299" s="48" t="s">
        <v>146</v>
      </c>
      <c r="I299" s="49"/>
      <c r="J299" s="49"/>
      <c r="K299" s="49"/>
      <c r="L299" s="50"/>
      <c r="M299" s="41" t="s">
        <v>157</v>
      </c>
      <c r="N299" s="42"/>
      <c r="O299" s="43"/>
      <c r="P299" s="44"/>
      <c r="Q299" s="37">
        <v>42515.310506160007</v>
      </c>
    </row>
    <row r="300" spans="1:17" s="13" customFormat="1" ht="46.5" customHeight="1" x14ac:dyDescent="0.25">
      <c r="A300" s="12">
        <v>277</v>
      </c>
      <c r="B300" s="66" t="s">
        <v>491</v>
      </c>
      <c r="C300" s="60" t="s">
        <v>492</v>
      </c>
      <c r="D300" s="61"/>
      <c r="E300" s="61"/>
      <c r="F300" s="61"/>
      <c r="G300" s="62"/>
      <c r="H300" s="48" t="s">
        <v>164</v>
      </c>
      <c r="I300" s="49"/>
      <c r="J300" s="49"/>
      <c r="K300" s="49"/>
      <c r="L300" s="50"/>
      <c r="M300" s="41" t="s">
        <v>157</v>
      </c>
      <c r="N300" s="42"/>
      <c r="O300" s="43"/>
      <c r="P300" s="44"/>
      <c r="Q300" s="37">
        <v>21134.778633120004</v>
      </c>
    </row>
    <row r="301" spans="1:17" s="13" customFormat="1" ht="26.25" customHeight="1" x14ac:dyDescent="0.25">
      <c r="A301" s="12">
        <v>278</v>
      </c>
      <c r="B301" s="67"/>
      <c r="C301" s="60" t="s">
        <v>493</v>
      </c>
      <c r="D301" s="61"/>
      <c r="E301" s="61"/>
      <c r="F301" s="61"/>
      <c r="G301" s="62"/>
      <c r="H301" s="48" t="s">
        <v>164</v>
      </c>
      <c r="I301" s="49"/>
      <c r="J301" s="49"/>
      <c r="K301" s="49"/>
      <c r="L301" s="50"/>
      <c r="M301" s="41" t="s">
        <v>157</v>
      </c>
      <c r="N301" s="42"/>
      <c r="O301" s="43"/>
      <c r="P301" s="44"/>
      <c r="Q301" s="37">
        <v>29367.512170440008</v>
      </c>
    </row>
    <row r="302" spans="1:17" s="13" customFormat="1" ht="24.75" customHeight="1" x14ac:dyDescent="0.25">
      <c r="A302" s="12">
        <v>279</v>
      </c>
      <c r="B302" s="67"/>
      <c r="C302" s="60" t="s">
        <v>494</v>
      </c>
      <c r="D302" s="61"/>
      <c r="E302" s="61"/>
      <c r="F302" s="61"/>
      <c r="G302" s="62"/>
      <c r="H302" s="48" t="s">
        <v>164</v>
      </c>
      <c r="I302" s="49"/>
      <c r="J302" s="49"/>
      <c r="K302" s="49"/>
      <c r="L302" s="50"/>
      <c r="M302" s="41" t="s">
        <v>157</v>
      </c>
      <c r="N302" s="42"/>
      <c r="O302" s="43"/>
      <c r="P302" s="44"/>
      <c r="Q302" s="37">
        <v>19045.876093800005</v>
      </c>
    </row>
    <row r="303" spans="1:17" s="13" customFormat="1" ht="42" customHeight="1" x14ac:dyDescent="0.25">
      <c r="A303" s="12">
        <v>280</v>
      </c>
      <c r="B303" s="67"/>
      <c r="C303" s="60" t="s">
        <v>495</v>
      </c>
      <c r="D303" s="61"/>
      <c r="E303" s="61"/>
      <c r="F303" s="61"/>
      <c r="G303" s="62"/>
      <c r="H303" s="48" t="s">
        <v>164</v>
      </c>
      <c r="I303" s="49"/>
      <c r="J303" s="49"/>
      <c r="K303" s="49"/>
      <c r="L303" s="50"/>
      <c r="M303" s="41" t="s">
        <v>157</v>
      </c>
      <c r="N303" s="42"/>
      <c r="O303" s="43"/>
      <c r="P303" s="44"/>
      <c r="Q303" s="37">
        <v>19660.259193600003</v>
      </c>
    </row>
    <row r="304" spans="1:17" s="13" customFormat="1" ht="29.25" customHeight="1" x14ac:dyDescent="0.25">
      <c r="A304" s="12">
        <v>281</v>
      </c>
      <c r="B304" s="68"/>
      <c r="C304" s="60" t="s">
        <v>496</v>
      </c>
      <c r="D304" s="61"/>
      <c r="E304" s="61"/>
      <c r="F304" s="61"/>
      <c r="G304" s="62"/>
      <c r="H304" s="48" t="s">
        <v>164</v>
      </c>
      <c r="I304" s="49"/>
      <c r="J304" s="49"/>
      <c r="K304" s="49"/>
      <c r="L304" s="50"/>
      <c r="M304" s="41" t="s">
        <v>157</v>
      </c>
      <c r="N304" s="42"/>
      <c r="O304" s="43"/>
      <c r="P304" s="44"/>
      <c r="Q304" s="37">
        <v>14745.194395200006</v>
      </c>
    </row>
    <row r="305" spans="1:17" s="13" customFormat="1" ht="67.5" customHeight="1" x14ac:dyDescent="0.25">
      <c r="A305" s="12">
        <v>282</v>
      </c>
      <c r="B305" s="66" t="s">
        <v>497</v>
      </c>
      <c r="C305" s="38" t="s">
        <v>498</v>
      </c>
      <c r="D305" s="39"/>
      <c r="E305" s="39"/>
      <c r="F305" s="39"/>
      <c r="G305" s="40"/>
      <c r="H305" s="48" t="s">
        <v>164</v>
      </c>
      <c r="I305" s="49"/>
      <c r="J305" s="49"/>
      <c r="K305" s="49"/>
      <c r="L305" s="50"/>
      <c r="M305" s="41" t="s">
        <v>157</v>
      </c>
      <c r="N305" s="42"/>
      <c r="O305" s="43"/>
      <c r="P305" s="44"/>
      <c r="Q305" s="37">
        <v>5529.447898200001</v>
      </c>
    </row>
    <row r="306" spans="1:17" s="13" customFormat="1" ht="58.5" customHeight="1" x14ac:dyDescent="0.25">
      <c r="A306" s="12">
        <v>283</v>
      </c>
      <c r="B306" s="67"/>
      <c r="C306" s="38" t="s">
        <v>499</v>
      </c>
      <c r="D306" s="39"/>
      <c r="E306" s="39"/>
      <c r="F306" s="39"/>
      <c r="G306" s="40"/>
      <c r="H306" s="48" t="s">
        <v>164</v>
      </c>
      <c r="I306" s="49"/>
      <c r="J306" s="49"/>
      <c r="K306" s="49"/>
      <c r="L306" s="50"/>
      <c r="M306" s="41" t="s">
        <v>157</v>
      </c>
      <c r="N306" s="42"/>
      <c r="O306" s="43"/>
      <c r="P306" s="44"/>
      <c r="Q306" s="37">
        <v>5529.447898200001</v>
      </c>
    </row>
    <row r="307" spans="1:17" s="13" customFormat="1" ht="59.25" customHeight="1" x14ac:dyDescent="0.25">
      <c r="A307" s="12">
        <v>284</v>
      </c>
      <c r="B307" s="68"/>
      <c r="C307" s="38" t="s">
        <v>500</v>
      </c>
      <c r="D307" s="39"/>
      <c r="E307" s="39"/>
      <c r="F307" s="39"/>
      <c r="G307" s="40"/>
      <c r="H307" s="48" t="s">
        <v>164</v>
      </c>
      <c r="I307" s="49"/>
      <c r="J307" s="49"/>
      <c r="K307" s="49"/>
      <c r="L307" s="50"/>
      <c r="M307" s="41" t="s">
        <v>157</v>
      </c>
      <c r="N307" s="42"/>
      <c r="O307" s="43"/>
      <c r="P307" s="44"/>
      <c r="Q307" s="37">
        <v>5529.447898200001</v>
      </c>
    </row>
    <row r="308" spans="1:17" s="13" customFormat="1" ht="60.75" customHeight="1" x14ac:dyDescent="0.25">
      <c r="A308" s="12">
        <v>285</v>
      </c>
      <c r="B308" s="66" t="s">
        <v>501</v>
      </c>
      <c r="C308" s="38" t="s">
        <v>502</v>
      </c>
      <c r="D308" s="39"/>
      <c r="E308" s="39"/>
      <c r="F308" s="39"/>
      <c r="G308" s="40"/>
      <c r="H308" s="48" t="s">
        <v>164</v>
      </c>
      <c r="I308" s="49"/>
      <c r="J308" s="49"/>
      <c r="K308" s="49"/>
      <c r="L308" s="50"/>
      <c r="M308" s="41" t="s">
        <v>254</v>
      </c>
      <c r="N308" s="42"/>
      <c r="O308" s="43"/>
      <c r="P308" s="44"/>
      <c r="Q308" s="37">
        <v>8601.3633972000025</v>
      </c>
    </row>
    <row r="309" spans="1:17" s="13" customFormat="1" ht="58.5" customHeight="1" x14ac:dyDescent="0.25">
      <c r="A309" s="12">
        <v>286</v>
      </c>
      <c r="B309" s="68"/>
      <c r="C309" s="38" t="s">
        <v>503</v>
      </c>
      <c r="D309" s="39"/>
      <c r="E309" s="39"/>
      <c r="F309" s="39"/>
      <c r="G309" s="40"/>
      <c r="H309" s="48" t="s">
        <v>164</v>
      </c>
      <c r="I309" s="49"/>
      <c r="J309" s="49"/>
      <c r="K309" s="49"/>
      <c r="L309" s="50"/>
      <c r="M309" s="41" t="s">
        <v>254</v>
      </c>
      <c r="N309" s="42"/>
      <c r="O309" s="43"/>
      <c r="P309" s="44"/>
      <c r="Q309" s="37">
        <v>11058.895796400002</v>
      </c>
    </row>
    <row r="310" spans="1:17" s="13" customFormat="1" ht="90" customHeight="1" x14ac:dyDescent="0.25">
      <c r="A310" s="12">
        <v>287</v>
      </c>
      <c r="B310" s="66" t="s">
        <v>504</v>
      </c>
      <c r="C310" s="38" t="s">
        <v>505</v>
      </c>
      <c r="D310" s="39"/>
      <c r="E310" s="39"/>
      <c r="F310" s="39"/>
      <c r="G310" s="40"/>
      <c r="H310" s="48" t="s">
        <v>164</v>
      </c>
      <c r="I310" s="49"/>
      <c r="J310" s="49"/>
      <c r="K310" s="49"/>
      <c r="L310" s="50"/>
      <c r="M310" s="41" t="s">
        <v>254</v>
      </c>
      <c r="N310" s="42"/>
      <c r="O310" s="43"/>
      <c r="P310" s="44"/>
      <c r="Q310" s="37">
        <v>9830.1295968000013</v>
      </c>
    </row>
    <row r="311" spans="1:17" s="13" customFormat="1" ht="85.5" customHeight="1" x14ac:dyDescent="0.25">
      <c r="A311" s="12">
        <v>288</v>
      </c>
      <c r="B311" s="67"/>
      <c r="C311" s="38" t="s">
        <v>506</v>
      </c>
      <c r="D311" s="39"/>
      <c r="E311" s="39"/>
      <c r="F311" s="39"/>
      <c r="G311" s="40"/>
      <c r="H311" s="48" t="s">
        <v>164</v>
      </c>
      <c r="I311" s="49"/>
      <c r="J311" s="49"/>
      <c r="K311" s="49"/>
      <c r="L311" s="50"/>
      <c r="M311" s="41" t="s">
        <v>254</v>
      </c>
      <c r="N311" s="42"/>
      <c r="O311" s="43"/>
      <c r="P311" s="44"/>
      <c r="Q311" s="37">
        <v>9830.1295968000013</v>
      </c>
    </row>
    <row r="312" spans="1:17" s="13" customFormat="1" ht="92.25" customHeight="1" x14ac:dyDescent="0.25">
      <c r="A312" s="12">
        <v>289</v>
      </c>
      <c r="B312" s="67"/>
      <c r="C312" s="38" t="s">
        <v>507</v>
      </c>
      <c r="D312" s="39"/>
      <c r="E312" s="39"/>
      <c r="F312" s="39"/>
      <c r="G312" s="40"/>
      <c r="H312" s="48" t="s">
        <v>164</v>
      </c>
      <c r="I312" s="49"/>
      <c r="J312" s="49"/>
      <c r="K312" s="49"/>
      <c r="L312" s="50"/>
      <c r="M312" s="41" t="s">
        <v>254</v>
      </c>
      <c r="N312" s="42"/>
      <c r="O312" s="43"/>
      <c r="P312" s="44"/>
      <c r="Q312" s="37">
        <v>12287.661996000001</v>
      </c>
    </row>
    <row r="313" spans="1:17" s="13" customFormat="1" ht="69" customHeight="1" x14ac:dyDescent="0.25">
      <c r="A313" s="12">
        <v>290</v>
      </c>
      <c r="B313" s="67"/>
      <c r="C313" s="38" t="s">
        <v>508</v>
      </c>
      <c r="D313" s="39"/>
      <c r="E313" s="39"/>
      <c r="F313" s="39"/>
      <c r="G313" s="40"/>
      <c r="H313" s="48" t="s">
        <v>164</v>
      </c>
      <c r="I313" s="49"/>
      <c r="J313" s="49"/>
      <c r="K313" s="49"/>
      <c r="L313" s="50"/>
      <c r="M313" s="41" t="s">
        <v>254</v>
      </c>
      <c r="N313" s="42"/>
      <c r="O313" s="43"/>
      <c r="P313" s="44"/>
      <c r="Q313" s="37">
        <v>11673.278896200003</v>
      </c>
    </row>
    <row r="314" spans="1:17" s="13" customFormat="1" ht="66" customHeight="1" x14ac:dyDescent="0.25">
      <c r="A314" s="12">
        <v>291</v>
      </c>
      <c r="B314" s="68"/>
      <c r="C314" s="38" t="s">
        <v>509</v>
      </c>
      <c r="D314" s="39"/>
      <c r="E314" s="39"/>
      <c r="F314" s="39"/>
      <c r="G314" s="40"/>
      <c r="H314" s="48" t="s">
        <v>164</v>
      </c>
      <c r="I314" s="49"/>
      <c r="J314" s="49"/>
      <c r="K314" s="49"/>
      <c r="L314" s="50"/>
      <c r="M314" s="41" t="s">
        <v>254</v>
      </c>
      <c r="N314" s="42"/>
      <c r="O314" s="43"/>
      <c r="P314" s="44"/>
      <c r="Q314" s="37">
        <v>14130.811295400004</v>
      </c>
    </row>
    <row r="315" spans="1:17" s="13" customFormat="1" ht="64.5" customHeight="1" x14ac:dyDescent="0.25">
      <c r="A315" s="12">
        <v>292</v>
      </c>
      <c r="B315" s="66" t="s">
        <v>510</v>
      </c>
      <c r="C315" s="38" t="s">
        <v>511</v>
      </c>
      <c r="D315" s="39"/>
      <c r="E315" s="39"/>
      <c r="F315" s="39"/>
      <c r="G315" s="40"/>
      <c r="H315" s="48" t="s">
        <v>164</v>
      </c>
      <c r="I315" s="49"/>
      <c r="J315" s="49"/>
      <c r="K315" s="49"/>
      <c r="L315" s="50"/>
      <c r="M315" s="41" t="s">
        <v>512</v>
      </c>
      <c r="N315" s="42"/>
      <c r="O315" s="43"/>
      <c r="P315" s="44"/>
      <c r="Q315" s="37">
        <v>9215.7464970000019</v>
      </c>
    </row>
    <row r="316" spans="1:17" s="13" customFormat="1" ht="66.75" customHeight="1" x14ac:dyDescent="0.25">
      <c r="A316" s="12">
        <v>293</v>
      </c>
      <c r="B316" s="67"/>
      <c r="C316" s="38" t="s">
        <v>513</v>
      </c>
      <c r="D316" s="39"/>
      <c r="E316" s="39"/>
      <c r="F316" s="39"/>
      <c r="G316" s="40"/>
      <c r="H316" s="48" t="s">
        <v>164</v>
      </c>
      <c r="I316" s="49"/>
      <c r="J316" s="49"/>
      <c r="K316" s="49"/>
      <c r="L316" s="50"/>
      <c r="M316" s="41" t="s">
        <v>512</v>
      </c>
      <c r="N316" s="42"/>
      <c r="O316" s="43"/>
      <c r="P316" s="44"/>
      <c r="Q316" s="37">
        <v>13516.428195600001</v>
      </c>
    </row>
    <row r="317" spans="1:17" s="13" customFormat="1" ht="66" customHeight="1" x14ac:dyDescent="0.25">
      <c r="A317" s="12">
        <v>294</v>
      </c>
      <c r="B317" s="67"/>
      <c r="C317" s="38" t="s">
        <v>514</v>
      </c>
      <c r="D317" s="39"/>
      <c r="E317" s="39"/>
      <c r="F317" s="39"/>
      <c r="G317" s="40"/>
      <c r="H317" s="48" t="s">
        <v>164</v>
      </c>
      <c r="I317" s="49"/>
      <c r="J317" s="49"/>
      <c r="K317" s="49"/>
      <c r="L317" s="50"/>
      <c r="M317" s="41" t="s">
        <v>512</v>
      </c>
      <c r="N317" s="42"/>
      <c r="O317" s="43"/>
      <c r="P317" s="44"/>
      <c r="Q317" s="37">
        <v>11673.278896200003</v>
      </c>
    </row>
    <row r="318" spans="1:17" s="13" customFormat="1" ht="66" customHeight="1" x14ac:dyDescent="0.25">
      <c r="A318" s="12">
        <v>295</v>
      </c>
      <c r="B318" s="68"/>
      <c r="C318" s="38" t="s">
        <v>515</v>
      </c>
      <c r="D318" s="39"/>
      <c r="E318" s="39"/>
      <c r="F318" s="39"/>
      <c r="G318" s="40"/>
      <c r="H318" s="48" t="s">
        <v>164</v>
      </c>
      <c r="I318" s="49"/>
      <c r="J318" s="49"/>
      <c r="K318" s="49"/>
      <c r="L318" s="50"/>
      <c r="M318" s="41" t="s">
        <v>512</v>
      </c>
      <c r="N318" s="42"/>
      <c r="O318" s="43"/>
      <c r="P318" s="44"/>
      <c r="Q318" s="37">
        <v>17202.726794400005</v>
      </c>
    </row>
    <row r="319" spans="1:17" s="13" customFormat="1" ht="69" customHeight="1" x14ac:dyDescent="0.25">
      <c r="A319" s="12">
        <v>296</v>
      </c>
      <c r="B319" s="24" t="s">
        <v>516</v>
      </c>
      <c r="C319" s="38" t="s">
        <v>517</v>
      </c>
      <c r="D319" s="39"/>
      <c r="E319" s="39"/>
      <c r="F319" s="39"/>
      <c r="G319" s="40"/>
      <c r="H319" s="48" t="s">
        <v>164</v>
      </c>
      <c r="I319" s="49"/>
      <c r="J319" s="49"/>
      <c r="K319" s="49"/>
      <c r="L319" s="50"/>
      <c r="M319" s="41" t="s">
        <v>512</v>
      </c>
      <c r="N319" s="42"/>
      <c r="O319" s="43"/>
      <c r="P319" s="44"/>
      <c r="Q319" s="37">
        <v>13516.428195600001</v>
      </c>
    </row>
    <row r="320" spans="1:17" s="13" customFormat="1" ht="83.25" customHeight="1" x14ac:dyDescent="0.25">
      <c r="A320" s="12">
        <v>297</v>
      </c>
      <c r="B320" s="23" t="s">
        <v>518</v>
      </c>
      <c r="C320" s="38" t="s">
        <v>519</v>
      </c>
      <c r="D320" s="39"/>
      <c r="E320" s="39"/>
      <c r="F320" s="39"/>
      <c r="G320" s="40"/>
      <c r="H320" s="48" t="s">
        <v>164</v>
      </c>
      <c r="I320" s="49"/>
      <c r="J320" s="49"/>
      <c r="K320" s="49"/>
      <c r="L320" s="50"/>
      <c r="M320" s="41" t="s">
        <v>512</v>
      </c>
      <c r="N320" s="42"/>
      <c r="O320" s="43"/>
      <c r="P320" s="44"/>
      <c r="Q320" s="37">
        <v>16588.343694600004</v>
      </c>
    </row>
    <row r="321" spans="1:17" s="13" customFormat="1" ht="68.25" customHeight="1" x14ac:dyDescent="0.25">
      <c r="A321" s="12">
        <v>298</v>
      </c>
      <c r="B321" s="28" t="s">
        <v>520</v>
      </c>
      <c r="C321" s="38" t="s">
        <v>521</v>
      </c>
      <c r="D321" s="39"/>
      <c r="E321" s="39"/>
      <c r="F321" s="39"/>
      <c r="G321" s="40"/>
      <c r="H321" s="48" t="s">
        <v>146</v>
      </c>
      <c r="I321" s="49"/>
      <c r="J321" s="49"/>
      <c r="K321" s="49"/>
      <c r="L321" s="50"/>
      <c r="M321" s="41" t="s">
        <v>522</v>
      </c>
      <c r="N321" s="42"/>
      <c r="O321" s="43"/>
      <c r="P321" s="44"/>
      <c r="Q321" s="37">
        <v>22732.174692600001</v>
      </c>
    </row>
    <row r="322" spans="1:17" s="13" customFormat="1" ht="91.5" customHeight="1" x14ac:dyDescent="0.25">
      <c r="A322" s="12">
        <v>299</v>
      </c>
      <c r="B322" s="63" t="s">
        <v>523</v>
      </c>
      <c r="C322" s="60" t="s">
        <v>524</v>
      </c>
      <c r="D322" s="61"/>
      <c r="E322" s="61"/>
      <c r="F322" s="61"/>
      <c r="G322" s="62"/>
      <c r="H322" s="48" t="s">
        <v>146</v>
      </c>
      <c r="I322" s="49"/>
      <c r="J322" s="49"/>
      <c r="K322" s="49"/>
      <c r="L322" s="50"/>
      <c r="M322" s="41" t="s">
        <v>525</v>
      </c>
      <c r="N322" s="42"/>
      <c r="O322" s="43"/>
      <c r="P322" s="44"/>
      <c r="Q322" s="37">
        <v>18431.492994000004</v>
      </c>
    </row>
    <row r="323" spans="1:17" s="13" customFormat="1" ht="101.25" customHeight="1" x14ac:dyDescent="0.25">
      <c r="A323" s="12">
        <v>300</v>
      </c>
      <c r="B323" s="64"/>
      <c r="C323" s="60" t="s">
        <v>526</v>
      </c>
      <c r="D323" s="61"/>
      <c r="E323" s="61"/>
      <c r="F323" s="61"/>
      <c r="G323" s="62"/>
      <c r="H323" s="48" t="s">
        <v>146</v>
      </c>
      <c r="I323" s="49"/>
      <c r="J323" s="49"/>
      <c r="K323" s="49"/>
      <c r="L323" s="50"/>
      <c r="M323" s="41" t="s">
        <v>525</v>
      </c>
      <c r="N323" s="42"/>
      <c r="O323" s="43"/>
      <c r="P323" s="44"/>
      <c r="Q323" s="37">
        <v>23346.557792400006</v>
      </c>
    </row>
    <row r="324" spans="1:17" s="13" customFormat="1" ht="99.75" customHeight="1" x14ac:dyDescent="0.25">
      <c r="A324" s="12">
        <v>301</v>
      </c>
      <c r="B324" s="65"/>
      <c r="C324" s="60" t="s">
        <v>527</v>
      </c>
      <c r="D324" s="61"/>
      <c r="E324" s="61"/>
      <c r="F324" s="61"/>
      <c r="G324" s="62"/>
      <c r="H324" s="48" t="s">
        <v>146</v>
      </c>
      <c r="I324" s="49"/>
      <c r="J324" s="49"/>
      <c r="K324" s="49"/>
      <c r="L324" s="50"/>
      <c r="M324" s="41" t="s">
        <v>525</v>
      </c>
      <c r="N324" s="42"/>
      <c r="O324" s="43"/>
      <c r="P324" s="44"/>
      <c r="Q324" s="37">
        <v>25804.090191600004</v>
      </c>
    </row>
    <row r="325" spans="1:17" s="13" customFormat="1" ht="50.25" customHeight="1" x14ac:dyDescent="0.25">
      <c r="A325" s="12">
        <v>302</v>
      </c>
      <c r="B325" s="28" t="s">
        <v>528</v>
      </c>
      <c r="C325" s="60" t="s">
        <v>529</v>
      </c>
      <c r="D325" s="61"/>
      <c r="E325" s="61"/>
      <c r="F325" s="61"/>
      <c r="G325" s="62"/>
      <c r="H325" s="48" t="s">
        <v>146</v>
      </c>
      <c r="I325" s="49"/>
      <c r="J325" s="49"/>
      <c r="K325" s="49"/>
      <c r="L325" s="50"/>
      <c r="M325" s="41" t="s">
        <v>530</v>
      </c>
      <c r="N325" s="42"/>
      <c r="O325" s="43"/>
      <c r="P325" s="44"/>
      <c r="Q325" s="37">
        <v>17202.726794400005</v>
      </c>
    </row>
    <row r="326" spans="1:17" s="13" customFormat="1" ht="41.25" customHeight="1" x14ac:dyDescent="0.25">
      <c r="A326" s="12">
        <v>303</v>
      </c>
      <c r="B326" s="63" t="s">
        <v>531</v>
      </c>
      <c r="C326" s="60" t="s">
        <v>532</v>
      </c>
      <c r="D326" s="61"/>
      <c r="E326" s="61"/>
      <c r="F326" s="61"/>
      <c r="G326" s="62"/>
      <c r="H326" s="48" t="s">
        <v>146</v>
      </c>
      <c r="I326" s="49"/>
      <c r="J326" s="49"/>
      <c r="K326" s="49"/>
      <c r="L326" s="50"/>
      <c r="M326" s="41" t="s">
        <v>533</v>
      </c>
      <c r="N326" s="42"/>
      <c r="O326" s="43"/>
      <c r="P326" s="44"/>
      <c r="Q326" s="37">
        <v>4915.0647984000007</v>
      </c>
    </row>
    <row r="327" spans="1:17" s="13" customFormat="1" ht="51" customHeight="1" x14ac:dyDescent="0.25">
      <c r="A327" s="12">
        <v>304</v>
      </c>
      <c r="B327" s="65"/>
      <c r="C327" s="60" t="s">
        <v>534</v>
      </c>
      <c r="D327" s="61"/>
      <c r="E327" s="61"/>
      <c r="F327" s="61"/>
      <c r="G327" s="62"/>
      <c r="H327" s="48" t="s">
        <v>146</v>
      </c>
      <c r="I327" s="49"/>
      <c r="J327" s="49"/>
      <c r="K327" s="49"/>
      <c r="L327" s="50"/>
      <c r="M327" s="41" t="s">
        <v>533</v>
      </c>
      <c r="N327" s="42"/>
      <c r="O327" s="43"/>
      <c r="P327" s="44"/>
      <c r="Q327" s="37">
        <v>6758.2140978000007</v>
      </c>
    </row>
    <row r="328" spans="1:17" s="13" customFormat="1" ht="19.5" customHeight="1" x14ac:dyDescent="0.25">
      <c r="A328" s="12">
        <v>305</v>
      </c>
      <c r="B328" s="63" t="s">
        <v>535</v>
      </c>
      <c r="C328" s="60" t="s">
        <v>536</v>
      </c>
      <c r="D328" s="61"/>
      <c r="E328" s="61"/>
      <c r="F328" s="61"/>
      <c r="G328" s="62"/>
      <c r="H328" s="48" t="s">
        <v>146</v>
      </c>
      <c r="I328" s="49"/>
      <c r="J328" s="49"/>
      <c r="K328" s="49"/>
      <c r="L328" s="50"/>
      <c r="M328" s="41" t="s">
        <v>537</v>
      </c>
      <c r="N328" s="42"/>
      <c r="O328" s="43"/>
      <c r="P328" s="44"/>
      <c r="Q328" s="37">
        <v>6143.8309980000004</v>
      </c>
    </row>
    <row r="329" spans="1:17" s="13" customFormat="1" ht="19.5" customHeight="1" x14ac:dyDescent="0.25">
      <c r="A329" s="12">
        <v>306</v>
      </c>
      <c r="B329" s="65"/>
      <c r="C329" s="60" t="s">
        <v>538</v>
      </c>
      <c r="D329" s="61"/>
      <c r="E329" s="61"/>
      <c r="F329" s="61"/>
      <c r="G329" s="62"/>
      <c r="H329" s="48" t="s">
        <v>146</v>
      </c>
      <c r="I329" s="49"/>
      <c r="J329" s="49"/>
      <c r="K329" s="49"/>
      <c r="L329" s="50"/>
      <c r="M329" s="41" t="s">
        <v>537</v>
      </c>
      <c r="N329" s="42"/>
      <c r="O329" s="43"/>
      <c r="P329" s="44"/>
      <c r="Q329" s="37">
        <v>12041.908756080002</v>
      </c>
    </row>
    <row r="330" spans="1:17" s="13" customFormat="1" ht="73.5" customHeight="1" x14ac:dyDescent="0.25">
      <c r="A330" s="12">
        <v>307</v>
      </c>
      <c r="B330" s="63" t="s">
        <v>539</v>
      </c>
      <c r="C330" s="60" t="s">
        <v>540</v>
      </c>
      <c r="D330" s="61"/>
      <c r="E330" s="61"/>
      <c r="F330" s="61"/>
      <c r="G330" s="62"/>
      <c r="H330" s="48" t="s">
        <v>146</v>
      </c>
      <c r="I330" s="49"/>
      <c r="J330" s="49"/>
      <c r="K330" s="49"/>
      <c r="L330" s="50"/>
      <c r="M330" s="41" t="s">
        <v>541</v>
      </c>
      <c r="N330" s="42"/>
      <c r="O330" s="43"/>
      <c r="P330" s="44"/>
      <c r="Q330" s="37">
        <v>27032.856391200003</v>
      </c>
    </row>
    <row r="331" spans="1:17" s="13" customFormat="1" ht="73.5" customHeight="1" x14ac:dyDescent="0.25">
      <c r="A331" s="12">
        <v>308</v>
      </c>
      <c r="B331" s="64"/>
      <c r="C331" s="60" t="s">
        <v>542</v>
      </c>
      <c r="D331" s="61"/>
      <c r="E331" s="61"/>
      <c r="F331" s="61"/>
      <c r="G331" s="62"/>
      <c r="H331" s="48" t="s">
        <v>146</v>
      </c>
      <c r="I331" s="49"/>
      <c r="J331" s="49"/>
      <c r="K331" s="49"/>
      <c r="L331" s="50"/>
      <c r="M331" s="41" t="s">
        <v>541</v>
      </c>
      <c r="N331" s="42"/>
      <c r="O331" s="43"/>
      <c r="P331" s="44"/>
      <c r="Q331" s="37">
        <v>29490.388790400011</v>
      </c>
    </row>
    <row r="332" spans="1:17" s="13" customFormat="1" ht="81" customHeight="1" x14ac:dyDescent="0.25">
      <c r="A332" s="12">
        <v>309</v>
      </c>
      <c r="B332" s="64"/>
      <c r="C332" s="60" t="s">
        <v>543</v>
      </c>
      <c r="D332" s="61"/>
      <c r="E332" s="61"/>
      <c r="F332" s="61"/>
      <c r="G332" s="62"/>
      <c r="H332" s="48" t="s">
        <v>146</v>
      </c>
      <c r="I332" s="49"/>
      <c r="J332" s="49"/>
      <c r="K332" s="49"/>
      <c r="L332" s="50"/>
      <c r="M332" s="41" t="s">
        <v>541</v>
      </c>
      <c r="N332" s="42"/>
      <c r="O332" s="43"/>
      <c r="P332" s="44"/>
      <c r="Q332" s="37">
        <v>33176.687389200008</v>
      </c>
    </row>
    <row r="333" spans="1:17" s="13" customFormat="1" ht="83.25" customHeight="1" x14ac:dyDescent="0.25">
      <c r="A333" s="12">
        <v>310</v>
      </c>
      <c r="B333" s="65"/>
      <c r="C333" s="38" t="s">
        <v>544</v>
      </c>
      <c r="D333" s="39"/>
      <c r="E333" s="39"/>
      <c r="F333" s="39"/>
      <c r="G333" s="40"/>
      <c r="H333" s="48" t="s">
        <v>146</v>
      </c>
      <c r="I333" s="49"/>
      <c r="J333" s="49"/>
      <c r="K333" s="49"/>
      <c r="L333" s="50"/>
      <c r="M333" s="41" t="s">
        <v>541</v>
      </c>
      <c r="N333" s="42"/>
      <c r="O333" s="43"/>
      <c r="P333" s="44"/>
      <c r="Q333" s="37">
        <v>35634.219788400012</v>
      </c>
    </row>
    <row r="334" spans="1:17" s="13" customFormat="1" ht="89.25" customHeight="1" x14ac:dyDescent="0.25">
      <c r="A334" s="12">
        <v>311</v>
      </c>
      <c r="B334" s="63" t="s">
        <v>545</v>
      </c>
      <c r="C334" s="38" t="s">
        <v>546</v>
      </c>
      <c r="D334" s="39"/>
      <c r="E334" s="39"/>
      <c r="F334" s="39"/>
      <c r="G334" s="40"/>
      <c r="H334" s="48" t="s">
        <v>146</v>
      </c>
      <c r="I334" s="49"/>
      <c r="J334" s="49"/>
      <c r="K334" s="49"/>
      <c r="L334" s="50"/>
      <c r="M334" s="41" t="s">
        <v>541</v>
      </c>
      <c r="N334" s="42"/>
      <c r="O334" s="43"/>
      <c r="P334" s="44"/>
      <c r="Q334" s="37">
        <v>28261.622590800009</v>
      </c>
    </row>
    <row r="335" spans="1:17" s="13" customFormat="1" ht="90.75" customHeight="1" x14ac:dyDescent="0.25">
      <c r="A335" s="12">
        <v>312</v>
      </c>
      <c r="B335" s="65"/>
      <c r="C335" s="38" t="s">
        <v>547</v>
      </c>
      <c r="D335" s="39"/>
      <c r="E335" s="39"/>
      <c r="F335" s="39"/>
      <c r="G335" s="40"/>
      <c r="H335" s="48" t="s">
        <v>146</v>
      </c>
      <c r="I335" s="49"/>
      <c r="J335" s="49"/>
      <c r="K335" s="49"/>
      <c r="L335" s="50"/>
      <c r="M335" s="41" t="s">
        <v>541</v>
      </c>
      <c r="N335" s="42"/>
      <c r="O335" s="43"/>
      <c r="P335" s="44"/>
      <c r="Q335" s="37">
        <v>30719.15499000001</v>
      </c>
    </row>
    <row r="336" spans="1:17" s="13" customFormat="1" ht="88.5" customHeight="1" x14ac:dyDescent="0.25">
      <c r="A336" s="12">
        <v>313</v>
      </c>
      <c r="B336" s="29" t="s">
        <v>548</v>
      </c>
      <c r="C336" s="38" t="s">
        <v>549</v>
      </c>
      <c r="D336" s="39"/>
      <c r="E336" s="39"/>
      <c r="F336" s="39"/>
      <c r="G336" s="40"/>
      <c r="H336" s="48" t="s">
        <v>146</v>
      </c>
      <c r="I336" s="49"/>
      <c r="J336" s="49"/>
      <c r="K336" s="49"/>
      <c r="L336" s="50"/>
      <c r="M336" s="41" t="s">
        <v>541</v>
      </c>
      <c r="N336" s="42"/>
      <c r="O336" s="43"/>
      <c r="P336" s="44"/>
      <c r="Q336" s="37">
        <v>33176.687389200008</v>
      </c>
    </row>
    <row r="337" spans="1:17" s="13" customFormat="1" ht="54" customHeight="1" x14ac:dyDescent="0.25">
      <c r="A337" s="12">
        <v>314</v>
      </c>
      <c r="B337" s="30" t="s">
        <v>550</v>
      </c>
      <c r="C337" s="45" t="s">
        <v>551</v>
      </c>
      <c r="D337" s="46"/>
      <c r="E337" s="46"/>
      <c r="F337" s="46"/>
      <c r="G337" s="47"/>
      <c r="H337" s="48" t="s">
        <v>146</v>
      </c>
      <c r="I337" s="49"/>
      <c r="J337" s="49"/>
      <c r="K337" s="49"/>
      <c r="L337" s="50"/>
      <c r="M337" s="41" t="s">
        <v>541</v>
      </c>
      <c r="N337" s="42"/>
      <c r="O337" s="43"/>
      <c r="P337" s="44"/>
      <c r="Q337" s="37">
        <v>36862.985988000008</v>
      </c>
    </row>
    <row r="338" spans="1:17" s="13" customFormat="1" ht="51.75" customHeight="1" x14ac:dyDescent="0.25">
      <c r="A338" s="12">
        <v>315</v>
      </c>
      <c r="B338" s="29" t="s">
        <v>552</v>
      </c>
      <c r="C338" s="38" t="s">
        <v>553</v>
      </c>
      <c r="D338" s="39"/>
      <c r="E338" s="39"/>
      <c r="F338" s="39"/>
      <c r="G338" s="40"/>
      <c r="H338" s="48" t="s">
        <v>146</v>
      </c>
      <c r="I338" s="49"/>
      <c r="J338" s="49"/>
      <c r="K338" s="49"/>
      <c r="L338" s="50"/>
      <c r="M338" s="41" t="s">
        <v>541</v>
      </c>
      <c r="N338" s="42"/>
      <c r="O338" s="43"/>
      <c r="P338" s="44"/>
      <c r="Q338" s="37">
        <v>36862.985988000008</v>
      </c>
    </row>
    <row r="339" spans="1:17" s="13" customFormat="1" ht="58.5" customHeight="1" x14ac:dyDescent="0.25">
      <c r="A339" s="12">
        <v>316</v>
      </c>
      <c r="B339" s="31" t="s">
        <v>554</v>
      </c>
      <c r="C339" s="54" t="s">
        <v>555</v>
      </c>
      <c r="D339" s="55"/>
      <c r="E339" s="55"/>
      <c r="F339" s="55"/>
      <c r="G339" s="56"/>
      <c r="H339" s="48" t="s">
        <v>146</v>
      </c>
      <c r="I339" s="49"/>
      <c r="J339" s="49"/>
      <c r="K339" s="49"/>
      <c r="L339" s="50"/>
      <c r="M339" s="41" t="s">
        <v>556</v>
      </c>
      <c r="N339" s="42"/>
      <c r="O339" s="43"/>
      <c r="P339" s="44"/>
      <c r="Q339" s="37">
        <v>43006.816986000005</v>
      </c>
    </row>
    <row r="340" spans="1:17" s="13" customFormat="1" ht="45.75" customHeight="1" x14ac:dyDescent="0.25">
      <c r="A340" s="12">
        <v>317</v>
      </c>
      <c r="B340" s="32" t="s">
        <v>557</v>
      </c>
      <c r="C340" s="51" t="s">
        <v>558</v>
      </c>
      <c r="D340" s="52"/>
      <c r="E340" s="52"/>
      <c r="F340" s="52"/>
      <c r="G340" s="53"/>
      <c r="H340" s="57" t="s">
        <v>146</v>
      </c>
      <c r="I340" s="58"/>
      <c r="J340" s="58"/>
      <c r="K340" s="58"/>
      <c r="L340" s="59"/>
      <c r="M340" s="41" t="s">
        <v>559</v>
      </c>
      <c r="N340" s="42"/>
      <c r="O340" s="43"/>
      <c r="P340" s="44"/>
      <c r="Q340" s="37">
        <v>29490.388790400011</v>
      </c>
    </row>
  </sheetData>
  <protectedRanges>
    <protectedRange sqref="C5" name="Rango9"/>
    <protectedRange sqref="O14:U14" name="Rango3"/>
    <protectedRange sqref="M219:P340" name="Rango4"/>
    <protectedRange sqref="S21" name="Rango5"/>
    <protectedRange sqref="C5" name="Rango10"/>
    <protectedRange sqref="B13:L14" name="Rango2_1" securityDescriptor="O:WDG:WDD:(A;;CC;;;WD)"/>
  </protectedRanges>
  <mergeCells count="1358">
    <mergeCell ref="B12:C12"/>
    <mergeCell ref="D12:F12"/>
    <mergeCell ref="G12:I12"/>
    <mergeCell ref="J12:L12"/>
    <mergeCell ref="O12:R12"/>
    <mergeCell ref="S12:U12"/>
    <mergeCell ref="A3:U3"/>
    <mergeCell ref="A5:B5"/>
    <mergeCell ref="C5:U5"/>
    <mergeCell ref="B11:L11"/>
    <mergeCell ref="O11:U11"/>
    <mergeCell ref="C2:U2"/>
    <mergeCell ref="C7:U7"/>
    <mergeCell ref="H19:L19"/>
    <mergeCell ref="H20:L20"/>
    <mergeCell ref="R16:U17"/>
    <mergeCell ref="C19:G19"/>
    <mergeCell ref="M19:N19"/>
    <mergeCell ref="O19:P19"/>
    <mergeCell ref="S19:U20"/>
    <mergeCell ref="B13:C14"/>
    <mergeCell ref="D13:F14"/>
    <mergeCell ref="G13:I14"/>
    <mergeCell ref="J13:L14"/>
    <mergeCell ref="O13:R13"/>
    <mergeCell ref="S13:U13"/>
    <mergeCell ref="O14:R14"/>
    <mergeCell ref="S14:U14"/>
    <mergeCell ref="O21:P21"/>
    <mergeCell ref="S21:U21"/>
    <mergeCell ref="C22:G22"/>
    <mergeCell ref="M22:N22"/>
    <mergeCell ref="O22:P22"/>
    <mergeCell ref="B20:B22"/>
    <mergeCell ref="C20:G20"/>
    <mergeCell ref="M20:N20"/>
    <mergeCell ref="O20:P20"/>
    <mergeCell ref="C21:G21"/>
    <mergeCell ref="M21:N21"/>
    <mergeCell ref="H21:L21"/>
    <mergeCell ref="H22:L22"/>
    <mergeCell ref="C25:G25"/>
    <mergeCell ref="M25:N25"/>
    <mergeCell ref="O25:P25"/>
    <mergeCell ref="C24:G24"/>
    <mergeCell ref="M24:N24"/>
    <mergeCell ref="O24:P24"/>
    <mergeCell ref="C23:G23"/>
    <mergeCell ref="M23:N23"/>
    <mergeCell ref="O23:P23"/>
    <mergeCell ref="H23:L23"/>
    <mergeCell ref="H24:L24"/>
    <mergeCell ref="H25:L25"/>
    <mergeCell ref="O28:P28"/>
    <mergeCell ref="C29:G29"/>
    <mergeCell ref="M29:N29"/>
    <mergeCell ref="O29:P29"/>
    <mergeCell ref="C27:G27"/>
    <mergeCell ref="M27:N27"/>
    <mergeCell ref="O27:P27"/>
    <mergeCell ref="B26:B28"/>
    <mergeCell ref="C26:G26"/>
    <mergeCell ref="M26:N26"/>
    <mergeCell ref="O26:P26"/>
    <mergeCell ref="C28:G28"/>
    <mergeCell ref="M28:N28"/>
    <mergeCell ref="H26:L26"/>
    <mergeCell ref="H27:L27"/>
    <mergeCell ref="H28:L28"/>
    <mergeCell ref="H29:L29"/>
    <mergeCell ref="B34:B35"/>
    <mergeCell ref="C34:G34"/>
    <mergeCell ref="M34:N34"/>
    <mergeCell ref="O34:P34"/>
    <mergeCell ref="O32:P32"/>
    <mergeCell ref="C33:G33"/>
    <mergeCell ref="M33:N33"/>
    <mergeCell ref="O33:P33"/>
    <mergeCell ref="C31:G31"/>
    <mergeCell ref="M31:N31"/>
    <mergeCell ref="O31:P31"/>
    <mergeCell ref="B30:B32"/>
    <mergeCell ref="C30:G30"/>
    <mergeCell ref="M30:N30"/>
    <mergeCell ref="O30:P30"/>
    <mergeCell ref="C32:G32"/>
    <mergeCell ref="M32:N32"/>
    <mergeCell ref="H30:L30"/>
    <mergeCell ref="H31:L31"/>
    <mergeCell ref="H32:L32"/>
    <mergeCell ref="H33:L33"/>
    <mergeCell ref="H34:L34"/>
    <mergeCell ref="H35:L35"/>
    <mergeCell ref="H40:L40"/>
    <mergeCell ref="H41:L41"/>
    <mergeCell ref="H42:L42"/>
    <mergeCell ref="H43:L43"/>
    <mergeCell ref="C37:G37"/>
    <mergeCell ref="M37:N37"/>
    <mergeCell ref="O37:P37"/>
    <mergeCell ref="C36:G36"/>
    <mergeCell ref="M36:N36"/>
    <mergeCell ref="O36:P36"/>
    <mergeCell ref="C35:G35"/>
    <mergeCell ref="M35:N35"/>
    <mergeCell ref="O35:P35"/>
    <mergeCell ref="C39:G39"/>
    <mergeCell ref="M39:N39"/>
    <mergeCell ref="O39:P39"/>
    <mergeCell ref="H36:L36"/>
    <mergeCell ref="H37:L37"/>
    <mergeCell ref="H38:L38"/>
    <mergeCell ref="H39:L39"/>
    <mergeCell ref="C45:G45"/>
    <mergeCell ref="M45:N45"/>
    <mergeCell ref="O45:P45"/>
    <mergeCell ref="B44:B46"/>
    <mergeCell ref="C44:G44"/>
    <mergeCell ref="M44:N44"/>
    <mergeCell ref="O44:P44"/>
    <mergeCell ref="C46:G46"/>
    <mergeCell ref="M46:N46"/>
    <mergeCell ref="H48:L48"/>
    <mergeCell ref="H49:L49"/>
    <mergeCell ref="H44:L44"/>
    <mergeCell ref="H45:L45"/>
    <mergeCell ref="H46:L46"/>
    <mergeCell ref="H47:L47"/>
    <mergeCell ref="B38:B40"/>
    <mergeCell ref="C38:G38"/>
    <mergeCell ref="M38:N38"/>
    <mergeCell ref="O38:P38"/>
    <mergeCell ref="C40:G40"/>
    <mergeCell ref="M40:N40"/>
    <mergeCell ref="C43:G43"/>
    <mergeCell ref="M43:N43"/>
    <mergeCell ref="O43:P43"/>
    <mergeCell ref="B42:B43"/>
    <mergeCell ref="C42:G42"/>
    <mergeCell ref="M42:N42"/>
    <mergeCell ref="O42:P42"/>
    <mergeCell ref="O40:P40"/>
    <mergeCell ref="C41:G41"/>
    <mergeCell ref="M41:N41"/>
    <mergeCell ref="O41:P41"/>
    <mergeCell ref="C51:G51"/>
    <mergeCell ref="M51:N51"/>
    <mergeCell ref="O51:P51"/>
    <mergeCell ref="C50:G50"/>
    <mergeCell ref="M50:N50"/>
    <mergeCell ref="O50:P50"/>
    <mergeCell ref="M48:N48"/>
    <mergeCell ref="O48:P48"/>
    <mergeCell ref="C49:G49"/>
    <mergeCell ref="M49:N49"/>
    <mergeCell ref="O49:P49"/>
    <mergeCell ref="H50:L50"/>
    <mergeCell ref="H51:L51"/>
    <mergeCell ref="O46:P46"/>
    <mergeCell ref="B47:B49"/>
    <mergeCell ref="C47:G47"/>
    <mergeCell ref="M47:N47"/>
    <mergeCell ref="O47:P47"/>
    <mergeCell ref="C48:G48"/>
    <mergeCell ref="B55:B56"/>
    <mergeCell ref="C55:G55"/>
    <mergeCell ref="M55:N55"/>
    <mergeCell ref="O55:P55"/>
    <mergeCell ref="C54:G54"/>
    <mergeCell ref="M54:N54"/>
    <mergeCell ref="O54:P54"/>
    <mergeCell ref="C53:G53"/>
    <mergeCell ref="M53:N53"/>
    <mergeCell ref="O53:P53"/>
    <mergeCell ref="B52:B53"/>
    <mergeCell ref="C52:G52"/>
    <mergeCell ref="M52:N52"/>
    <mergeCell ref="O52:P52"/>
    <mergeCell ref="H52:L52"/>
    <mergeCell ref="H53:L53"/>
    <mergeCell ref="H54:L54"/>
    <mergeCell ref="H55:L55"/>
    <mergeCell ref="H56:L56"/>
    <mergeCell ref="C58:G58"/>
    <mergeCell ref="M58:N58"/>
    <mergeCell ref="O58:P58"/>
    <mergeCell ref="C57:G57"/>
    <mergeCell ref="M57:N57"/>
    <mergeCell ref="O57:P57"/>
    <mergeCell ref="C56:G56"/>
    <mergeCell ref="M56:N56"/>
    <mergeCell ref="O56:P56"/>
    <mergeCell ref="H57:L57"/>
    <mergeCell ref="H58:L58"/>
    <mergeCell ref="C61:G61"/>
    <mergeCell ref="M61:N61"/>
    <mergeCell ref="O61:P61"/>
    <mergeCell ref="C60:G60"/>
    <mergeCell ref="M60:N60"/>
    <mergeCell ref="O60:P60"/>
    <mergeCell ref="C59:G59"/>
    <mergeCell ref="M59:N59"/>
    <mergeCell ref="O59:P59"/>
    <mergeCell ref="H59:L59"/>
    <mergeCell ref="H60:L60"/>
    <mergeCell ref="H61:L61"/>
    <mergeCell ref="O64:P64"/>
    <mergeCell ref="C65:G65"/>
    <mergeCell ref="M65:N65"/>
    <mergeCell ref="O65:P65"/>
    <mergeCell ref="C63:G63"/>
    <mergeCell ref="M63:N63"/>
    <mergeCell ref="O63:P63"/>
    <mergeCell ref="B62:B65"/>
    <mergeCell ref="C62:G62"/>
    <mergeCell ref="M62:N62"/>
    <mergeCell ref="O62:P62"/>
    <mergeCell ref="C64:G64"/>
    <mergeCell ref="M64:N64"/>
    <mergeCell ref="H62:L62"/>
    <mergeCell ref="H63:L63"/>
    <mergeCell ref="H64:L64"/>
    <mergeCell ref="H65:L65"/>
    <mergeCell ref="C66:G66"/>
    <mergeCell ref="M66:N66"/>
    <mergeCell ref="O66:P66"/>
    <mergeCell ref="H66:L66"/>
    <mergeCell ref="H67:L67"/>
    <mergeCell ref="H68:L68"/>
    <mergeCell ref="C71:G71"/>
    <mergeCell ref="M71:N71"/>
    <mergeCell ref="O71:P71"/>
    <mergeCell ref="C70:G70"/>
    <mergeCell ref="M70:N70"/>
    <mergeCell ref="O70:P70"/>
    <mergeCell ref="C69:G69"/>
    <mergeCell ref="M69:N69"/>
    <mergeCell ref="O69:P69"/>
    <mergeCell ref="H69:L69"/>
    <mergeCell ref="H70:L70"/>
    <mergeCell ref="H71:L71"/>
    <mergeCell ref="C74:G74"/>
    <mergeCell ref="M74:N74"/>
    <mergeCell ref="O74:P74"/>
    <mergeCell ref="C73:G73"/>
    <mergeCell ref="M73:N73"/>
    <mergeCell ref="O73:P73"/>
    <mergeCell ref="B72:B73"/>
    <mergeCell ref="C72:G72"/>
    <mergeCell ref="M72:N72"/>
    <mergeCell ref="O72:P72"/>
    <mergeCell ref="H72:L72"/>
    <mergeCell ref="H73:L73"/>
    <mergeCell ref="H74:L74"/>
    <mergeCell ref="C68:G68"/>
    <mergeCell ref="M68:N68"/>
    <mergeCell ref="O68:P68"/>
    <mergeCell ref="C67:G67"/>
    <mergeCell ref="M67:N67"/>
    <mergeCell ref="O67:P67"/>
    <mergeCell ref="C78:G78"/>
    <mergeCell ref="M78:N78"/>
    <mergeCell ref="O78:P78"/>
    <mergeCell ref="B77:B78"/>
    <mergeCell ref="C77:G77"/>
    <mergeCell ref="M77:N77"/>
    <mergeCell ref="O77:P77"/>
    <mergeCell ref="C76:G76"/>
    <mergeCell ref="M76:N76"/>
    <mergeCell ref="O76:P76"/>
    <mergeCell ref="B75:B76"/>
    <mergeCell ref="C75:G75"/>
    <mergeCell ref="M75:N75"/>
    <mergeCell ref="O75:P75"/>
    <mergeCell ref="H75:L75"/>
    <mergeCell ref="H76:L76"/>
    <mergeCell ref="H77:L77"/>
    <mergeCell ref="H78:L78"/>
    <mergeCell ref="O81:P81"/>
    <mergeCell ref="C82:G82"/>
    <mergeCell ref="M82:N82"/>
    <mergeCell ref="O82:P82"/>
    <mergeCell ref="C80:G80"/>
    <mergeCell ref="M80:N80"/>
    <mergeCell ref="O80:P80"/>
    <mergeCell ref="B79:B83"/>
    <mergeCell ref="C79:G79"/>
    <mergeCell ref="O79:P79"/>
    <mergeCell ref="C81:G81"/>
    <mergeCell ref="M81:N81"/>
    <mergeCell ref="H79:L79"/>
    <mergeCell ref="H80:L80"/>
    <mergeCell ref="H81:L81"/>
    <mergeCell ref="H82:L82"/>
    <mergeCell ref="H83:L83"/>
    <mergeCell ref="C85:G85"/>
    <mergeCell ref="M85:N85"/>
    <mergeCell ref="O85:P85"/>
    <mergeCell ref="B84:B85"/>
    <mergeCell ref="C84:G84"/>
    <mergeCell ref="M84:N84"/>
    <mergeCell ref="O84:P84"/>
    <mergeCell ref="C83:G83"/>
    <mergeCell ref="M83:N83"/>
    <mergeCell ref="O83:P83"/>
    <mergeCell ref="H84:L84"/>
    <mergeCell ref="H85:L85"/>
    <mergeCell ref="B89:B93"/>
    <mergeCell ref="C89:G89"/>
    <mergeCell ref="M89:N89"/>
    <mergeCell ref="O89:P89"/>
    <mergeCell ref="C91:G91"/>
    <mergeCell ref="M91:N91"/>
    <mergeCell ref="C88:G88"/>
    <mergeCell ref="M88:N88"/>
    <mergeCell ref="O88:P88"/>
    <mergeCell ref="C87:G87"/>
    <mergeCell ref="M87:N87"/>
    <mergeCell ref="O87:P87"/>
    <mergeCell ref="B86:B87"/>
    <mergeCell ref="C86:G86"/>
    <mergeCell ref="C98:G98"/>
    <mergeCell ref="M98:N98"/>
    <mergeCell ref="O98:P98"/>
    <mergeCell ref="O96:P96"/>
    <mergeCell ref="C97:G97"/>
    <mergeCell ref="M97:N97"/>
    <mergeCell ref="O97:P97"/>
    <mergeCell ref="M86:N86"/>
    <mergeCell ref="O86:P86"/>
    <mergeCell ref="H86:L86"/>
    <mergeCell ref="H87:L87"/>
    <mergeCell ref="H88:L88"/>
    <mergeCell ref="C93:G93"/>
    <mergeCell ref="M93:N93"/>
    <mergeCell ref="O93:P93"/>
    <mergeCell ref="O91:P91"/>
    <mergeCell ref="C92:G92"/>
    <mergeCell ref="M92:N92"/>
    <mergeCell ref="O92:P92"/>
    <mergeCell ref="C90:G90"/>
    <mergeCell ref="M90:N90"/>
    <mergeCell ref="O90:P90"/>
    <mergeCell ref="H89:L89"/>
    <mergeCell ref="H90:L90"/>
    <mergeCell ref="H91:L91"/>
    <mergeCell ref="H92:L92"/>
    <mergeCell ref="H93:L93"/>
    <mergeCell ref="C101:G101"/>
    <mergeCell ref="M101:N101"/>
    <mergeCell ref="O101:P101"/>
    <mergeCell ref="B100:B102"/>
    <mergeCell ref="C100:G100"/>
    <mergeCell ref="M100:N100"/>
    <mergeCell ref="O100:P100"/>
    <mergeCell ref="C102:G102"/>
    <mergeCell ref="M102:N102"/>
    <mergeCell ref="H100:L100"/>
    <mergeCell ref="H101:L101"/>
    <mergeCell ref="H102:L102"/>
    <mergeCell ref="M104:N104"/>
    <mergeCell ref="O104:P104"/>
    <mergeCell ref="C95:G95"/>
    <mergeCell ref="M95:N95"/>
    <mergeCell ref="O95:P95"/>
    <mergeCell ref="B94:B99"/>
    <mergeCell ref="C94:G94"/>
    <mergeCell ref="M94:N94"/>
    <mergeCell ref="O94:P94"/>
    <mergeCell ref="C96:G96"/>
    <mergeCell ref="M96:N96"/>
    <mergeCell ref="H94:L94"/>
    <mergeCell ref="H95:L95"/>
    <mergeCell ref="H96:L96"/>
    <mergeCell ref="H97:L97"/>
    <mergeCell ref="H98:L98"/>
    <mergeCell ref="H99:L99"/>
    <mergeCell ref="C99:G99"/>
    <mergeCell ref="M99:N99"/>
    <mergeCell ref="O99:P99"/>
    <mergeCell ref="C105:G105"/>
    <mergeCell ref="M105:N105"/>
    <mergeCell ref="O105:P105"/>
    <mergeCell ref="O102:P102"/>
    <mergeCell ref="B103:B107"/>
    <mergeCell ref="C103:G103"/>
    <mergeCell ref="M103:N103"/>
    <mergeCell ref="O103:P103"/>
    <mergeCell ref="C104:G104"/>
    <mergeCell ref="H103:L103"/>
    <mergeCell ref="H104:L104"/>
    <mergeCell ref="H105:L105"/>
    <mergeCell ref="H106:L106"/>
    <mergeCell ref="H107:L107"/>
    <mergeCell ref="C108:G108"/>
    <mergeCell ref="M108:N108"/>
    <mergeCell ref="O108:P108"/>
    <mergeCell ref="C107:G107"/>
    <mergeCell ref="M107:N107"/>
    <mergeCell ref="O107:P107"/>
    <mergeCell ref="C106:G106"/>
    <mergeCell ref="M106:N106"/>
    <mergeCell ref="O106:P106"/>
    <mergeCell ref="H108:L108"/>
    <mergeCell ref="O111:P111"/>
    <mergeCell ref="C112:G112"/>
    <mergeCell ref="M112:N112"/>
    <mergeCell ref="O112:P112"/>
    <mergeCell ref="C110:G110"/>
    <mergeCell ref="M110:N110"/>
    <mergeCell ref="O110:P110"/>
    <mergeCell ref="B109:B112"/>
    <mergeCell ref="C109:G109"/>
    <mergeCell ref="M109:N109"/>
    <mergeCell ref="O109:P109"/>
    <mergeCell ref="C111:G111"/>
    <mergeCell ref="M111:N111"/>
    <mergeCell ref="H109:L109"/>
    <mergeCell ref="H110:L110"/>
    <mergeCell ref="H111:L111"/>
    <mergeCell ref="H112:L112"/>
    <mergeCell ref="C114:G114"/>
    <mergeCell ref="M114:N114"/>
    <mergeCell ref="O114:P114"/>
    <mergeCell ref="B113:B114"/>
    <mergeCell ref="C113:G113"/>
    <mergeCell ref="M113:N113"/>
    <mergeCell ref="O113:P113"/>
    <mergeCell ref="H113:L113"/>
    <mergeCell ref="H114:L114"/>
    <mergeCell ref="H115:L115"/>
    <mergeCell ref="H116:L116"/>
    <mergeCell ref="H117:L117"/>
    <mergeCell ref="H118:L118"/>
    <mergeCell ref="H119:L119"/>
    <mergeCell ref="H120:L120"/>
    <mergeCell ref="H121:L121"/>
    <mergeCell ref="C119:G119"/>
    <mergeCell ref="M119:N119"/>
    <mergeCell ref="O119:P119"/>
    <mergeCell ref="O117:P117"/>
    <mergeCell ref="C118:G118"/>
    <mergeCell ref="M118:N118"/>
    <mergeCell ref="O118:P118"/>
    <mergeCell ref="C116:G116"/>
    <mergeCell ref="M116:N116"/>
    <mergeCell ref="O116:P116"/>
    <mergeCell ref="C122:G122"/>
    <mergeCell ref="M122:N122"/>
    <mergeCell ref="O122:P122"/>
    <mergeCell ref="C121:G121"/>
    <mergeCell ref="M121:N121"/>
    <mergeCell ref="O121:P121"/>
    <mergeCell ref="C120:G120"/>
    <mergeCell ref="M120:N120"/>
    <mergeCell ref="O120:P120"/>
    <mergeCell ref="H122:L122"/>
    <mergeCell ref="B115:B146"/>
    <mergeCell ref="C115:G115"/>
    <mergeCell ref="M115:N115"/>
    <mergeCell ref="O115:P115"/>
    <mergeCell ref="C117:G117"/>
    <mergeCell ref="M117:N117"/>
    <mergeCell ref="C125:G125"/>
    <mergeCell ref="M125:N125"/>
    <mergeCell ref="O125:P125"/>
    <mergeCell ref="C124:G124"/>
    <mergeCell ref="M124:N124"/>
    <mergeCell ref="O124:P124"/>
    <mergeCell ref="C123:G123"/>
    <mergeCell ref="M123:N123"/>
    <mergeCell ref="O123:P123"/>
    <mergeCell ref="H123:L123"/>
    <mergeCell ref="H124:L124"/>
    <mergeCell ref="H125:L125"/>
    <mergeCell ref="C128:G128"/>
    <mergeCell ref="M128:N128"/>
    <mergeCell ref="O128:P128"/>
    <mergeCell ref="C127:G127"/>
    <mergeCell ref="M127:N127"/>
    <mergeCell ref="O127:P127"/>
    <mergeCell ref="C126:G126"/>
    <mergeCell ref="M126:N126"/>
    <mergeCell ref="O126:P126"/>
    <mergeCell ref="H126:L126"/>
    <mergeCell ref="H127:L127"/>
    <mergeCell ref="H128:L128"/>
    <mergeCell ref="C131:G131"/>
    <mergeCell ref="M131:N131"/>
    <mergeCell ref="O131:P131"/>
    <mergeCell ref="C130:G130"/>
    <mergeCell ref="M130:N130"/>
    <mergeCell ref="O130:P130"/>
    <mergeCell ref="C129:G129"/>
    <mergeCell ref="M129:N129"/>
    <mergeCell ref="O129:P129"/>
    <mergeCell ref="H129:L129"/>
    <mergeCell ref="H130:L130"/>
    <mergeCell ref="H131:L131"/>
    <mergeCell ref="C134:G134"/>
    <mergeCell ref="M134:N134"/>
    <mergeCell ref="O134:P134"/>
    <mergeCell ref="C133:G133"/>
    <mergeCell ref="M133:N133"/>
    <mergeCell ref="O133:P133"/>
    <mergeCell ref="C132:G132"/>
    <mergeCell ref="M132:N132"/>
    <mergeCell ref="O132:P132"/>
    <mergeCell ref="H132:L132"/>
    <mergeCell ref="H133:L133"/>
    <mergeCell ref="H134:L134"/>
    <mergeCell ref="C137:G137"/>
    <mergeCell ref="M137:N137"/>
    <mergeCell ref="O137:P137"/>
    <mergeCell ref="C136:G136"/>
    <mergeCell ref="M136:N136"/>
    <mergeCell ref="O136:P136"/>
    <mergeCell ref="C135:G135"/>
    <mergeCell ref="M135:N135"/>
    <mergeCell ref="O135:P135"/>
    <mergeCell ref="H135:L135"/>
    <mergeCell ref="H136:L136"/>
    <mergeCell ref="H137:L137"/>
    <mergeCell ref="C140:G140"/>
    <mergeCell ref="M140:N140"/>
    <mergeCell ref="O140:P140"/>
    <mergeCell ref="C139:G139"/>
    <mergeCell ref="M139:N139"/>
    <mergeCell ref="O139:P139"/>
    <mergeCell ref="C138:G138"/>
    <mergeCell ref="M138:N138"/>
    <mergeCell ref="O138:P138"/>
    <mergeCell ref="H138:L138"/>
    <mergeCell ref="H139:L139"/>
    <mergeCell ref="H140:L140"/>
    <mergeCell ref="C143:G143"/>
    <mergeCell ref="M143:N143"/>
    <mergeCell ref="O143:P143"/>
    <mergeCell ref="C142:G142"/>
    <mergeCell ref="M142:N142"/>
    <mergeCell ref="O142:P142"/>
    <mergeCell ref="C141:G141"/>
    <mergeCell ref="M141:N141"/>
    <mergeCell ref="O141:P141"/>
    <mergeCell ref="H141:L141"/>
    <mergeCell ref="H142:L142"/>
    <mergeCell ref="H143:L143"/>
    <mergeCell ref="C146:G146"/>
    <mergeCell ref="M146:N146"/>
    <mergeCell ref="O146:P146"/>
    <mergeCell ref="C145:G145"/>
    <mergeCell ref="M145:N145"/>
    <mergeCell ref="O145:P145"/>
    <mergeCell ref="C144:G144"/>
    <mergeCell ref="M144:N144"/>
    <mergeCell ref="O144:P144"/>
    <mergeCell ref="H144:L144"/>
    <mergeCell ref="H145:L145"/>
    <mergeCell ref="H146:L146"/>
    <mergeCell ref="C151:G151"/>
    <mergeCell ref="M151:N151"/>
    <mergeCell ref="O151:P151"/>
    <mergeCell ref="O149:P149"/>
    <mergeCell ref="C150:G150"/>
    <mergeCell ref="M150:N150"/>
    <mergeCell ref="O150:P150"/>
    <mergeCell ref="C148:G148"/>
    <mergeCell ref="M148:N148"/>
    <mergeCell ref="O148:P148"/>
    <mergeCell ref="C147:G147"/>
    <mergeCell ref="M147:N147"/>
    <mergeCell ref="O147:P147"/>
    <mergeCell ref="C149:G149"/>
    <mergeCell ref="M149:N149"/>
    <mergeCell ref="H147:L147"/>
    <mergeCell ref="H148:L148"/>
    <mergeCell ref="H160:L160"/>
    <mergeCell ref="H161:L161"/>
    <mergeCell ref="H162:L162"/>
    <mergeCell ref="H163:L163"/>
    <mergeCell ref="C154:G154"/>
    <mergeCell ref="M154:N154"/>
    <mergeCell ref="O154:P154"/>
    <mergeCell ref="C153:G153"/>
    <mergeCell ref="M153:N153"/>
    <mergeCell ref="O153:P153"/>
    <mergeCell ref="C152:G152"/>
    <mergeCell ref="M152:N152"/>
    <mergeCell ref="O152:P152"/>
    <mergeCell ref="H152:L152"/>
    <mergeCell ref="H153:L153"/>
    <mergeCell ref="H154:L154"/>
    <mergeCell ref="C157:G157"/>
    <mergeCell ref="M157:N157"/>
    <mergeCell ref="O157:P157"/>
    <mergeCell ref="O160:P160"/>
    <mergeCell ref="C161:G161"/>
    <mergeCell ref="M161:N161"/>
    <mergeCell ref="O161:P161"/>
    <mergeCell ref="H164:L164"/>
    <mergeCell ref="H165:L165"/>
    <mergeCell ref="H166:L166"/>
    <mergeCell ref="B156:B157"/>
    <mergeCell ref="C156:G156"/>
    <mergeCell ref="M156:N156"/>
    <mergeCell ref="O156:P156"/>
    <mergeCell ref="C155:G155"/>
    <mergeCell ref="M155:N155"/>
    <mergeCell ref="O155:P155"/>
    <mergeCell ref="B147:B155"/>
    <mergeCell ref="H149:L149"/>
    <mergeCell ref="H150:L150"/>
    <mergeCell ref="H151:L151"/>
    <mergeCell ref="H155:L155"/>
    <mergeCell ref="H156:L156"/>
    <mergeCell ref="H157:L157"/>
    <mergeCell ref="C159:G159"/>
    <mergeCell ref="M159:N159"/>
    <mergeCell ref="O159:P159"/>
    <mergeCell ref="B158:B163"/>
    <mergeCell ref="C158:G158"/>
    <mergeCell ref="M158:N158"/>
    <mergeCell ref="O158:P158"/>
    <mergeCell ref="C160:G160"/>
    <mergeCell ref="M160:N160"/>
    <mergeCell ref="H158:L158"/>
    <mergeCell ref="H159:L159"/>
    <mergeCell ref="C166:G166"/>
    <mergeCell ref="M166:N166"/>
    <mergeCell ref="O166:P166"/>
    <mergeCell ref="O164:P164"/>
    <mergeCell ref="C165:G165"/>
    <mergeCell ref="M165:N165"/>
    <mergeCell ref="O165:P165"/>
    <mergeCell ref="H167:L167"/>
    <mergeCell ref="O170:P170"/>
    <mergeCell ref="C163:G163"/>
    <mergeCell ref="M163:N163"/>
    <mergeCell ref="B164:B166"/>
    <mergeCell ref="C164:G164"/>
    <mergeCell ref="M164:N164"/>
    <mergeCell ref="C162:G162"/>
    <mergeCell ref="M162:N162"/>
    <mergeCell ref="O162:P162"/>
    <mergeCell ref="C171:G171"/>
    <mergeCell ref="M171:N171"/>
    <mergeCell ref="O171:P171"/>
    <mergeCell ref="C169:G169"/>
    <mergeCell ref="M169:N169"/>
    <mergeCell ref="O169:P169"/>
    <mergeCell ref="B168:B171"/>
    <mergeCell ref="C168:G168"/>
    <mergeCell ref="M168:N168"/>
    <mergeCell ref="O168:P168"/>
    <mergeCell ref="C170:G170"/>
    <mergeCell ref="M170:N170"/>
    <mergeCell ref="H168:L168"/>
    <mergeCell ref="H169:L169"/>
    <mergeCell ref="H170:L170"/>
    <mergeCell ref="H171:L171"/>
    <mergeCell ref="C167:G167"/>
    <mergeCell ref="M167:N167"/>
    <mergeCell ref="O167:P167"/>
    <mergeCell ref="B174:B175"/>
    <mergeCell ref="C174:G174"/>
    <mergeCell ref="M174:N174"/>
    <mergeCell ref="O174:P174"/>
    <mergeCell ref="C173:G173"/>
    <mergeCell ref="M173:N173"/>
    <mergeCell ref="O173:P173"/>
    <mergeCell ref="C172:G172"/>
    <mergeCell ref="M172:N172"/>
    <mergeCell ref="O172:P172"/>
    <mergeCell ref="H172:L172"/>
    <mergeCell ref="H173:L173"/>
    <mergeCell ref="H174:L174"/>
    <mergeCell ref="H175:L175"/>
    <mergeCell ref="C177:G177"/>
    <mergeCell ref="M177:N177"/>
    <mergeCell ref="O177:P177"/>
    <mergeCell ref="C176:G176"/>
    <mergeCell ref="M176:N176"/>
    <mergeCell ref="O176:P176"/>
    <mergeCell ref="C175:G175"/>
    <mergeCell ref="M175:N175"/>
    <mergeCell ref="O175:P175"/>
    <mergeCell ref="H176:L176"/>
    <mergeCell ref="H177:L177"/>
    <mergeCell ref="O180:P180"/>
    <mergeCell ref="C181:G181"/>
    <mergeCell ref="M181:N181"/>
    <mergeCell ref="O181:P181"/>
    <mergeCell ref="C179:G179"/>
    <mergeCell ref="M179:N179"/>
    <mergeCell ref="O179:P179"/>
    <mergeCell ref="B178:B180"/>
    <mergeCell ref="C178:G178"/>
    <mergeCell ref="M178:N178"/>
    <mergeCell ref="O178:P178"/>
    <mergeCell ref="C180:G180"/>
    <mergeCell ref="M180:N180"/>
    <mergeCell ref="H178:L178"/>
    <mergeCell ref="H179:L179"/>
    <mergeCell ref="H180:L180"/>
    <mergeCell ref="H181:L181"/>
    <mergeCell ref="C187:G187"/>
    <mergeCell ref="M187:N187"/>
    <mergeCell ref="O187:P187"/>
    <mergeCell ref="O184:P184"/>
    <mergeCell ref="B185:B186"/>
    <mergeCell ref="C185:G185"/>
    <mergeCell ref="M185:N185"/>
    <mergeCell ref="O185:P185"/>
    <mergeCell ref="C186:G186"/>
    <mergeCell ref="H185:L185"/>
    <mergeCell ref="H186:L186"/>
    <mergeCell ref="H187:L187"/>
    <mergeCell ref="M189:N189"/>
    <mergeCell ref="O189:P189"/>
    <mergeCell ref="C183:G183"/>
    <mergeCell ref="M183:N183"/>
    <mergeCell ref="O183:P183"/>
    <mergeCell ref="B182:B184"/>
    <mergeCell ref="C182:G182"/>
    <mergeCell ref="M182:N182"/>
    <mergeCell ref="O182:P182"/>
    <mergeCell ref="C184:G184"/>
    <mergeCell ref="M184:N184"/>
    <mergeCell ref="H182:L182"/>
    <mergeCell ref="H183:L183"/>
    <mergeCell ref="H184:L184"/>
    <mergeCell ref="M186:N186"/>
    <mergeCell ref="O186:P186"/>
    <mergeCell ref="C190:G190"/>
    <mergeCell ref="M190:N190"/>
    <mergeCell ref="O190:P190"/>
    <mergeCell ref="B188:B189"/>
    <mergeCell ref="C188:G188"/>
    <mergeCell ref="M188:N188"/>
    <mergeCell ref="O188:P188"/>
    <mergeCell ref="C189:G189"/>
    <mergeCell ref="H188:L188"/>
    <mergeCell ref="H189:L189"/>
    <mergeCell ref="H190:L190"/>
    <mergeCell ref="C192:G192"/>
    <mergeCell ref="M192:N192"/>
    <mergeCell ref="O192:P192"/>
    <mergeCell ref="B191:B194"/>
    <mergeCell ref="C191:G191"/>
    <mergeCell ref="M191:N191"/>
    <mergeCell ref="O191:P191"/>
    <mergeCell ref="C193:G193"/>
    <mergeCell ref="M193:N193"/>
    <mergeCell ref="H191:L191"/>
    <mergeCell ref="H192:L192"/>
    <mergeCell ref="H193:L193"/>
    <mergeCell ref="H194:L194"/>
    <mergeCell ref="O199:P199"/>
    <mergeCell ref="C200:G200"/>
    <mergeCell ref="M200:N200"/>
    <mergeCell ref="O200:P200"/>
    <mergeCell ref="H201:L201"/>
    <mergeCell ref="H202:L202"/>
    <mergeCell ref="H203:L203"/>
    <mergeCell ref="H204:L204"/>
    <mergeCell ref="C196:G196"/>
    <mergeCell ref="M196:N196"/>
    <mergeCell ref="O196:P196"/>
    <mergeCell ref="B195:B196"/>
    <mergeCell ref="C195:G195"/>
    <mergeCell ref="M195:N195"/>
    <mergeCell ref="O195:P195"/>
    <mergeCell ref="C194:G194"/>
    <mergeCell ref="M194:N194"/>
    <mergeCell ref="H195:L195"/>
    <mergeCell ref="H196:L196"/>
    <mergeCell ref="C198:G198"/>
    <mergeCell ref="M198:N198"/>
    <mergeCell ref="O198:P198"/>
    <mergeCell ref="B197:B200"/>
    <mergeCell ref="C197:G197"/>
    <mergeCell ref="M197:N197"/>
    <mergeCell ref="O197:P197"/>
    <mergeCell ref="C199:G199"/>
    <mergeCell ref="M199:N199"/>
    <mergeCell ref="H197:L197"/>
    <mergeCell ref="H198:L198"/>
    <mergeCell ref="H199:L199"/>
    <mergeCell ref="H200:L200"/>
    <mergeCell ref="O204:P204"/>
    <mergeCell ref="C205:G205"/>
    <mergeCell ref="M205:N205"/>
    <mergeCell ref="O205:P205"/>
    <mergeCell ref="C203:G203"/>
    <mergeCell ref="M203:N203"/>
    <mergeCell ref="O203:P203"/>
    <mergeCell ref="H205:L205"/>
    <mergeCell ref="H206:L206"/>
    <mergeCell ref="B202:B204"/>
    <mergeCell ref="C202:G202"/>
    <mergeCell ref="M202:N202"/>
    <mergeCell ref="O202:P202"/>
    <mergeCell ref="C204:G204"/>
    <mergeCell ref="M204:N204"/>
    <mergeCell ref="C201:G201"/>
    <mergeCell ref="M201:N201"/>
    <mergeCell ref="O201:P201"/>
    <mergeCell ref="C209:G209"/>
    <mergeCell ref="M209:N209"/>
    <mergeCell ref="C210:G210"/>
    <mergeCell ref="M210:N210"/>
    <mergeCell ref="C208:G208"/>
    <mergeCell ref="M208:N208"/>
    <mergeCell ref="O208:P208"/>
    <mergeCell ref="C207:G207"/>
    <mergeCell ref="M207:N207"/>
    <mergeCell ref="O207:P207"/>
    <mergeCell ref="H207:L207"/>
    <mergeCell ref="H208:L208"/>
    <mergeCell ref="H209:L209"/>
    <mergeCell ref="H210:L210"/>
    <mergeCell ref="C206:G206"/>
    <mergeCell ref="M206:N206"/>
    <mergeCell ref="O206:P206"/>
    <mergeCell ref="O213:P213"/>
    <mergeCell ref="C214:G214"/>
    <mergeCell ref="M214:N214"/>
    <mergeCell ref="O214:P214"/>
    <mergeCell ref="C212:G212"/>
    <mergeCell ref="M212:N212"/>
    <mergeCell ref="O212:P212"/>
    <mergeCell ref="B211:B213"/>
    <mergeCell ref="C211:G211"/>
    <mergeCell ref="M211:N211"/>
    <mergeCell ref="O211:P211"/>
    <mergeCell ref="C213:G213"/>
    <mergeCell ref="M213:N213"/>
    <mergeCell ref="H211:L211"/>
    <mergeCell ref="H212:L212"/>
    <mergeCell ref="H213:L213"/>
    <mergeCell ref="H214:L214"/>
    <mergeCell ref="H226:L226"/>
    <mergeCell ref="C220:G220"/>
    <mergeCell ref="M220:N220"/>
    <mergeCell ref="O220:P220"/>
    <mergeCell ref="C219:G219"/>
    <mergeCell ref="M219:N219"/>
    <mergeCell ref="O219:P219"/>
    <mergeCell ref="C218:G218"/>
    <mergeCell ref="M218:N218"/>
    <mergeCell ref="O218:P218"/>
    <mergeCell ref="H218:L218"/>
    <mergeCell ref="H219:L219"/>
    <mergeCell ref="H220:L220"/>
    <mergeCell ref="C223:G223"/>
    <mergeCell ref="M223:N223"/>
    <mergeCell ref="O223:P223"/>
    <mergeCell ref="C222:G222"/>
    <mergeCell ref="M222:N222"/>
    <mergeCell ref="O222:P222"/>
    <mergeCell ref="C229:G229"/>
    <mergeCell ref="M229:N229"/>
    <mergeCell ref="O229:P229"/>
    <mergeCell ref="C228:G228"/>
    <mergeCell ref="M228:N228"/>
    <mergeCell ref="O228:P228"/>
    <mergeCell ref="B227:B228"/>
    <mergeCell ref="C227:G227"/>
    <mergeCell ref="M227:N227"/>
    <mergeCell ref="O227:P227"/>
    <mergeCell ref="H227:L227"/>
    <mergeCell ref="H228:L228"/>
    <mergeCell ref="H229:L229"/>
    <mergeCell ref="B221:B222"/>
    <mergeCell ref="C221:G221"/>
    <mergeCell ref="M221:N221"/>
    <mergeCell ref="O221:P221"/>
    <mergeCell ref="H221:L221"/>
    <mergeCell ref="H222:L222"/>
    <mergeCell ref="H223:L223"/>
    <mergeCell ref="C226:G226"/>
    <mergeCell ref="M226:N226"/>
    <mergeCell ref="O226:P226"/>
    <mergeCell ref="C225:G225"/>
    <mergeCell ref="M225:N225"/>
    <mergeCell ref="O225:P225"/>
    <mergeCell ref="B224:B225"/>
    <mergeCell ref="C224:G224"/>
    <mergeCell ref="M224:N224"/>
    <mergeCell ref="O224:P224"/>
    <mergeCell ref="H224:L224"/>
    <mergeCell ref="H225:L225"/>
    <mergeCell ref="C231:G231"/>
    <mergeCell ref="M231:N231"/>
    <mergeCell ref="O231:P231"/>
    <mergeCell ref="B230:B233"/>
    <mergeCell ref="C230:G230"/>
    <mergeCell ref="M230:N230"/>
    <mergeCell ref="O230:P230"/>
    <mergeCell ref="C232:G232"/>
    <mergeCell ref="M232:N232"/>
    <mergeCell ref="H230:L230"/>
    <mergeCell ref="H231:L231"/>
    <mergeCell ref="H232:L232"/>
    <mergeCell ref="H233:L233"/>
    <mergeCell ref="C235:G235"/>
    <mergeCell ref="M235:N235"/>
    <mergeCell ref="O235:P235"/>
    <mergeCell ref="C234:G234"/>
    <mergeCell ref="M234:N234"/>
    <mergeCell ref="O234:P234"/>
    <mergeCell ref="O232:P232"/>
    <mergeCell ref="C233:G233"/>
    <mergeCell ref="M233:N233"/>
    <mergeCell ref="O233:P233"/>
    <mergeCell ref="H234:L234"/>
    <mergeCell ref="H235:L235"/>
    <mergeCell ref="C238:G238"/>
    <mergeCell ref="M238:N238"/>
    <mergeCell ref="O238:P238"/>
    <mergeCell ref="C237:G237"/>
    <mergeCell ref="M237:N237"/>
    <mergeCell ref="O237:P237"/>
    <mergeCell ref="B236:B237"/>
    <mergeCell ref="C236:G236"/>
    <mergeCell ref="M236:N236"/>
    <mergeCell ref="O236:P236"/>
    <mergeCell ref="H236:L236"/>
    <mergeCell ref="H237:L237"/>
    <mergeCell ref="H238:L238"/>
    <mergeCell ref="C241:G241"/>
    <mergeCell ref="M241:N241"/>
    <mergeCell ref="O241:P241"/>
    <mergeCell ref="C240:G240"/>
    <mergeCell ref="M240:N240"/>
    <mergeCell ref="O240:P240"/>
    <mergeCell ref="C239:G239"/>
    <mergeCell ref="M239:N239"/>
    <mergeCell ref="O239:P239"/>
    <mergeCell ref="H239:L239"/>
    <mergeCell ref="H240:L240"/>
    <mergeCell ref="H241:L241"/>
    <mergeCell ref="C243:G243"/>
    <mergeCell ref="M243:N243"/>
    <mergeCell ref="O243:P243"/>
    <mergeCell ref="B242:B246"/>
    <mergeCell ref="C242:G242"/>
    <mergeCell ref="M242:N242"/>
    <mergeCell ref="O242:P242"/>
    <mergeCell ref="C244:G244"/>
    <mergeCell ref="M244:N244"/>
    <mergeCell ref="H242:L242"/>
    <mergeCell ref="H243:L243"/>
    <mergeCell ref="H244:L244"/>
    <mergeCell ref="H245:L245"/>
    <mergeCell ref="H246:L246"/>
    <mergeCell ref="C247:G247"/>
    <mergeCell ref="M247:N247"/>
    <mergeCell ref="O247:P247"/>
    <mergeCell ref="C246:G246"/>
    <mergeCell ref="M246:N246"/>
    <mergeCell ref="O246:P246"/>
    <mergeCell ref="O244:P244"/>
    <mergeCell ref="C245:G245"/>
    <mergeCell ref="M245:N245"/>
    <mergeCell ref="O245:P245"/>
    <mergeCell ref="H247:L247"/>
    <mergeCell ref="C248:G248"/>
    <mergeCell ref="M248:N248"/>
    <mergeCell ref="O248:P248"/>
    <mergeCell ref="H248:L248"/>
    <mergeCell ref="H249:L249"/>
    <mergeCell ref="H250:L250"/>
    <mergeCell ref="C253:G253"/>
    <mergeCell ref="M253:N253"/>
    <mergeCell ref="O253:P253"/>
    <mergeCell ref="C252:G252"/>
    <mergeCell ref="M252:N252"/>
    <mergeCell ref="O252:P252"/>
    <mergeCell ref="C251:G251"/>
    <mergeCell ref="M251:N251"/>
    <mergeCell ref="O251:P251"/>
    <mergeCell ref="H251:L251"/>
    <mergeCell ref="H252:L252"/>
    <mergeCell ref="H253:L253"/>
    <mergeCell ref="C255:G255"/>
    <mergeCell ref="M255:N255"/>
    <mergeCell ref="O255:P255"/>
    <mergeCell ref="C254:G254"/>
    <mergeCell ref="M254:N254"/>
    <mergeCell ref="O254:P254"/>
    <mergeCell ref="H254:L254"/>
    <mergeCell ref="H255:L255"/>
    <mergeCell ref="H256:L256"/>
    <mergeCell ref="H257:L257"/>
    <mergeCell ref="H258:L258"/>
    <mergeCell ref="H259:L259"/>
    <mergeCell ref="C250:G250"/>
    <mergeCell ref="M250:N250"/>
    <mergeCell ref="O250:P250"/>
    <mergeCell ref="B249:B250"/>
    <mergeCell ref="C249:G249"/>
    <mergeCell ref="M249:N249"/>
    <mergeCell ref="O249:P249"/>
    <mergeCell ref="C260:G260"/>
    <mergeCell ref="M260:N260"/>
    <mergeCell ref="O260:P260"/>
    <mergeCell ref="O258:P258"/>
    <mergeCell ref="C259:G259"/>
    <mergeCell ref="M259:N259"/>
    <mergeCell ref="O259:P259"/>
    <mergeCell ref="C257:G257"/>
    <mergeCell ref="M257:N257"/>
    <mergeCell ref="O257:P257"/>
    <mergeCell ref="H260:L260"/>
    <mergeCell ref="O263:P263"/>
    <mergeCell ref="B256:B259"/>
    <mergeCell ref="C256:G256"/>
    <mergeCell ref="M256:N256"/>
    <mergeCell ref="O256:P256"/>
    <mergeCell ref="C258:G258"/>
    <mergeCell ref="M258:N258"/>
    <mergeCell ref="B264:B265"/>
    <mergeCell ref="C264:G264"/>
    <mergeCell ref="M264:N264"/>
    <mergeCell ref="O264:P264"/>
    <mergeCell ref="C265:G265"/>
    <mergeCell ref="C262:G262"/>
    <mergeCell ref="M262:N262"/>
    <mergeCell ref="O262:P262"/>
    <mergeCell ref="B261:B263"/>
    <mergeCell ref="C261:G261"/>
    <mergeCell ref="M261:N261"/>
    <mergeCell ref="O261:P261"/>
    <mergeCell ref="C263:G263"/>
    <mergeCell ref="M263:N263"/>
    <mergeCell ref="H261:L261"/>
    <mergeCell ref="H262:L262"/>
    <mergeCell ref="H263:L263"/>
    <mergeCell ref="H264:L264"/>
    <mergeCell ref="H265:L265"/>
    <mergeCell ref="M265:N265"/>
    <mergeCell ref="O265:P265"/>
    <mergeCell ref="C266:G266"/>
    <mergeCell ref="M266:N266"/>
    <mergeCell ref="O266:P266"/>
    <mergeCell ref="H266:L266"/>
    <mergeCell ref="H267:L267"/>
    <mergeCell ref="H268:L268"/>
    <mergeCell ref="H269:L269"/>
    <mergeCell ref="H270:L270"/>
    <mergeCell ref="H271:L271"/>
    <mergeCell ref="H272:L272"/>
    <mergeCell ref="C271:G271"/>
    <mergeCell ref="M271:N271"/>
    <mergeCell ref="O271:P271"/>
    <mergeCell ref="C270:G270"/>
    <mergeCell ref="M270:N270"/>
    <mergeCell ref="O270:P270"/>
    <mergeCell ref="M268:N268"/>
    <mergeCell ref="O268:P268"/>
    <mergeCell ref="C269:G269"/>
    <mergeCell ref="M269:N269"/>
    <mergeCell ref="O269:P269"/>
    <mergeCell ref="C274:G274"/>
    <mergeCell ref="M274:N274"/>
    <mergeCell ref="O274:P274"/>
    <mergeCell ref="C273:G273"/>
    <mergeCell ref="M273:N273"/>
    <mergeCell ref="O273:P273"/>
    <mergeCell ref="C272:G272"/>
    <mergeCell ref="M272:N272"/>
    <mergeCell ref="O272:P272"/>
    <mergeCell ref="H273:L273"/>
    <mergeCell ref="H274:L274"/>
    <mergeCell ref="B267:B272"/>
    <mergeCell ref="C267:G267"/>
    <mergeCell ref="M267:N267"/>
    <mergeCell ref="O267:P267"/>
    <mergeCell ref="C268:G268"/>
    <mergeCell ref="O277:P277"/>
    <mergeCell ref="C278:G278"/>
    <mergeCell ref="M278:N278"/>
    <mergeCell ref="O278:P278"/>
    <mergeCell ref="C276:G276"/>
    <mergeCell ref="M276:N276"/>
    <mergeCell ref="O276:P276"/>
    <mergeCell ref="B275:B278"/>
    <mergeCell ref="C275:G275"/>
    <mergeCell ref="M275:N275"/>
    <mergeCell ref="O275:P275"/>
    <mergeCell ref="C277:G277"/>
    <mergeCell ref="M277:N277"/>
    <mergeCell ref="H275:L275"/>
    <mergeCell ref="H276:L276"/>
    <mergeCell ref="H277:L277"/>
    <mergeCell ref="H278:L278"/>
    <mergeCell ref="O281:P281"/>
    <mergeCell ref="B282:B297"/>
    <mergeCell ref="C282:G282"/>
    <mergeCell ref="M282:N282"/>
    <mergeCell ref="O282:P282"/>
    <mergeCell ref="C283:G283"/>
    <mergeCell ref="C280:G280"/>
    <mergeCell ref="M280:N280"/>
    <mergeCell ref="O280:P280"/>
    <mergeCell ref="B279:B281"/>
    <mergeCell ref="C279:G279"/>
    <mergeCell ref="M279:N279"/>
    <mergeCell ref="O279:P279"/>
    <mergeCell ref="C281:G281"/>
    <mergeCell ref="M281:N281"/>
    <mergeCell ref="H279:L279"/>
    <mergeCell ref="H280:L280"/>
    <mergeCell ref="H281:L281"/>
    <mergeCell ref="H282:L282"/>
    <mergeCell ref="H283:L283"/>
    <mergeCell ref="C285:G285"/>
    <mergeCell ref="M285:N285"/>
    <mergeCell ref="O285:P285"/>
    <mergeCell ref="M283:N283"/>
    <mergeCell ref="O283:P283"/>
    <mergeCell ref="C284:G284"/>
    <mergeCell ref="M284:N284"/>
    <mergeCell ref="O284:P284"/>
    <mergeCell ref="H284:L284"/>
    <mergeCell ref="H285:L285"/>
    <mergeCell ref="C288:G288"/>
    <mergeCell ref="M288:N288"/>
    <mergeCell ref="O288:P288"/>
    <mergeCell ref="C287:G287"/>
    <mergeCell ref="M287:N287"/>
    <mergeCell ref="O287:P287"/>
    <mergeCell ref="C286:G286"/>
    <mergeCell ref="M286:N286"/>
    <mergeCell ref="O286:P286"/>
    <mergeCell ref="H286:L286"/>
    <mergeCell ref="H287:L287"/>
    <mergeCell ref="H288:L288"/>
    <mergeCell ref="C291:G291"/>
    <mergeCell ref="M291:N291"/>
    <mergeCell ref="O291:P291"/>
    <mergeCell ref="C290:G290"/>
    <mergeCell ref="M290:N290"/>
    <mergeCell ref="O290:P290"/>
    <mergeCell ref="C289:G289"/>
    <mergeCell ref="M289:N289"/>
    <mergeCell ref="O289:P289"/>
    <mergeCell ref="H289:L289"/>
    <mergeCell ref="H290:L290"/>
    <mergeCell ref="H291:L291"/>
    <mergeCell ref="C297:G297"/>
    <mergeCell ref="C294:G294"/>
    <mergeCell ref="M294:N294"/>
    <mergeCell ref="O294:P294"/>
    <mergeCell ref="C293:G293"/>
    <mergeCell ref="M293:N293"/>
    <mergeCell ref="O293:P293"/>
    <mergeCell ref="C292:G292"/>
    <mergeCell ref="M292:N292"/>
    <mergeCell ref="O292:P292"/>
    <mergeCell ref="H292:L292"/>
    <mergeCell ref="H293:L293"/>
    <mergeCell ref="H294:L294"/>
    <mergeCell ref="C296:G296"/>
    <mergeCell ref="M296:N296"/>
    <mergeCell ref="O296:P296"/>
    <mergeCell ref="C295:G295"/>
    <mergeCell ref="M295:N295"/>
    <mergeCell ref="O295:P295"/>
    <mergeCell ref="H295:L295"/>
    <mergeCell ref="H296:L296"/>
    <mergeCell ref="O299:P299"/>
    <mergeCell ref="B298:B299"/>
    <mergeCell ref="C298:G298"/>
    <mergeCell ref="M298:N298"/>
    <mergeCell ref="O298:P298"/>
    <mergeCell ref="H298:L298"/>
    <mergeCell ref="H299:L299"/>
    <mergeCell ref="H300:L300"/>
    <mergeCell ref="H301:L301"/>
    <mergeCell ref="H302:L302"/>
    <mergeCell ref="H303:L303"/>
    <mergeCell ref="H304:L304"/>
    <mergeCell ref="C304:G304"/>
    <mergeCell ref="M304:N304"/>
    <mergeCell ref="O304:P304"/>
    <mergeCell ref="O302:P302"/>
    <mergeCell ref="C303:G303"/>
    <mergeCell ref="M303:N303"/>
    <mergeCell ref="O303:P303"/>
    <mergeCell ref="C301:G301"/>
    <mergeCell ref="M301:N301"/>
    <mergeCell ref="O301:P301"/>
    <mergeCell ref="M297:N297"/>
    <mergeCell ref="O297:P297"/>
    <mergeCell ref="O312:P312"/>
    <mergeCell ref="O307:P307"/>
    <mergeCell ref="B308:B309"/>
    <mergeCell ref="C308:G308"/>
    <mergeCell ref="M308:N308"/>
    <mergeCell ref="O308:P308"/>
    <mergeCell ref="C309:G309"/>
    <mergeCell ref="C306:G306"/>
    <mergeCell ref="M306:N306"/>
    <mergeCell ref="O306:P306"/>
    <mergeCell ref="B305:B307"/>
    <mergeCell ref="C305:G305"/>
    <mergeCell ref="M305:N305"/>
    <mergeCell ref="O305:P305"/>
    <mergeCell ref="C307:G307"/>
    <mergeCell ref="M307:N307"/>
    <mergeCell ref="H305:L305"/>
    <mergeCell ref="H306:L306"/>
    <mergeCell ref="H307:L307"/>
    <mergeCell ref="H308:L308"/>
    <mergeCell ref="H309:L309"/>
    <mergeCell ref="H297:L297"/>
    <mergeCell ref="B300:B304"/>
    <mergeCell ref="C300:G300"/>
    <mergeCell ref="M300:N300"/>
    <mergeCell ref="O300:P300"/>
    <mergeCell ref="C302:G302"/>
    <mergeCell ref="M302:N302"/>
    <mergeCell ref="C299:G299"/>
    <mergeCell ref="M299:N299"/>
    <mergeCell ref="B315:B318"/>
    <mergeCell ref="C315:G315"/>
    <mergeCell ref="M315:N315"/>
    <mergeCell ref="O315:P315"/>
    <mergeCell ref="C317:G317"/>
    <mergeCell ref="M317:N317"/>
    <mergeCell ref="H315:L315"/>
    <mergeCell ref="H316:L316"/>
    <mergeCell ref="H317:L317"/>
    <mergeCell ref="H318:L318"/>
    <mergeCell ref="O310:P310"/>
    <mergeCell ref="C311:G311"/>
    <mergeCell ref="M311:N311"/>
    <mergeCell ref="O311:P311"/>
    <mergeCell ref="M309:N309"/>
    <mergeCell ref="O309:P309"/>
    <mergeCell ref="B310:B314"/>
    <mergeCell ref="C310:G310"/>
    <mergeCell ref="M310:N310"/>
    <mergeCell ref="H310:L310"/>
    <mergeCell ref="H311:L311"/>
    <mergeCell ref="H312:L312"/>
    <mergeCell ref="H313:L313"/>
    <mergeCell ref="H314:L314"/>
    <mergeCell ref="C314:G314"/>
    <mergeCell ref="M314:N314"/>
    <mergeCell ref="O314:P314"/>
    <mergeCell ref="C313:G313"/>
    <mergeCell ref="M313:N313"/>
    <mergeCell ref="O313:P313"/>
    <mergeCell ref="C312:G312"/>
    <mergeCell ref="M312:N312"/>
    <mergeCell ref="C320:G320"/>
    <mergeCell ref="M320:N320"/>
    <mergeCell ref="O320:P320"/>
    <mergeCell ref="C319:G319"/>
    <mergeCell ref="M319:N319"/>
    <mergeCell ref="O319:P319"/>
    <mergeCell ref="H319:L319"/>
    <mergeCell ref="H320:L320"/>
    <mergeCell ref="H321:L321"/>
    <mergeCell ref="O324:P324"/>
    <mergeCell ref="O317:P317"/>
    <mergeCell ref="C318:G318"/>
    <mergeCell ref="M318:N318"/>
    <mergeCell ref="O318:P318"/>
    <mergeCell ref="C316:G316"/>
    <mergeCell ref="M316:N316"/>
    <mergeCell ref="O316:P316"/>
    <mergeCell ref="C325:G325"/>
    <mergeCell ref="M325:N325"/>
    <mergeCell ref="O325:P325"/>
    <mergeCell ref="C323:G323"/>
    <mergeCell ref="M323:N323"/>
    <mergeCell ref="O323:P323"/>
    <mergeCell ref="B322:B324"/>
    <mergeCell ref="C322:G322"/>
    <mergeCell ref="M322:N322"/>
    <mergeCell ref="O322:P322"/>
    <mergeCell ref="C324:G324"/>
    <mergeCell ref="M324:N324"/>
    <mergeCell ref="H322:L322"/>
    <mergeCell ref="H323:L323"/>
    <mergeCell ref="H324:L324"/>
    <mergeCell ref="H325:L325"/>
    <mergeCell ref="C321:G321"/>
    <mergeCell ref="M321:N321"/>
    <mergeCell ref="O321:P321"/>
    <mergeCell ref="C329:G329"/>
    <mergeCell ref="M329:N329"/>
    <mergeCell ref="O329:P329"/>
    <mergeCell ref="B328:B329"/>
    <mergeCell ref="C328:G328"/>
    <mergeCell ref="M328:N328"/>
    <mergeCell ref="O328:P328"/>
    <mergeCell ref="C327:G327"/>
    <mergeCell ref="M327:N327"/>
    <mergeCell ref="O327:P327"/>
    <mergeCell ref="B326:B327"/>
    <mergeCell ref="C326:G326"/>
    <mergeCell ref="M326:N326"/>
    <mergeCell ref="O326:P326"/>
    <mergeCell ref="H326:L326"/>
    <mergeCell ref="H327:L327"/>
    <mergeCell ref="H328:L328"/>
    <mergeCell ref="H329:L329"/>
    <mergeCell ref="C331:G331"/>
    <mergeCell ref="M331:N331"/>
    <mergeCell ref="O331:P331"/>
    <mergeCell ref="B330:B333"/>
    <mergeCell ref="C330:G330"/>
    <mergeCell ref="M330:N330"/>
    <mergeCell ref="O330:P330"/>
    <mergeCell ref="C332:G332"/>
    <mergeCell ref="M332:N332"/>
    <mergeCell ref="H330:L330"/>
    <mergeCell ref="H331:L331"/>
    <mergeCell ref="H332:L332"/>
    <mergeCell ref="H333:L333"/>
    <mergeCell ref="C335:G335"/>
    <mergeCell ref="M335:N335"/>
    <mergeCell ref="O335:P335"/>
    <mergeCell ref="B334:B335"/>
    <mergeCell ref="C334:G334"/>
    <mergeCell ref="M334:N334"/>
    <mergeCell ref="O334:P334"/>
    <mergeCell ref="O332:P332"/>
    <mergeCell ref="C333:G333"/>
    <mergeCell ref="M333:N333"/>
    <mergeCell ref="O333:P333"/>
    <mergeCell ref="H334:L334"/>
    <mergeCell ref="H335:L335"/>
    <mergeCell ref="C338:G338"/>
    <mergeCell ref="M338:N338"/>
    <mergeCell ref="O338:P338"/>
    <mergeCell ref="C337:G337"/>
    <mergeCell ref="M337:N337"/>
    <mergeCell ref="O337:P337"/>
    <mergeCell ref="C336:G336"/>
    <mergeCell ref="M336:N336"/>
    <mergeCell ref="O336:P336"/>
    <mergeCell ref="H336:L336"/>
    <mergeCell ref="H337:L337"/>
    <mergeCell ref="H338:L338"/>
    <mergeCell ref="C340:G340"/>
    <mergeCell ref="M340:N340"/>
    <mergeCell ref="O340:P340"/>
    <mergeCell ref="C339:G339"/>
    <mergeCell ref="M339:N339"/>
    <mergeCell ref="O339:P339"/>
    <mergeCell ref="H339:L339"/>
    <mergeCell ref="H340:L340"/>
  </mergeCells>
  <dataValidations count="3">
    <dataValidation type="decimal" operator="greaterThan" allowBlank="1" showInputMessage="1" showErrorMessage="1" prompt="Digite el porcentaje sin el signo % y utilizando comas para indicar decimales" sqref="S21:U21">
      <formula1>0</formula1>
    </dataValidation>
    <dataValidation operator="greaterThan" allowBlank="1" showInputMessage="1" showErrorMessage="1" promptTitle="Precio" prompt="Digite valores sin espacios, comas o puntos." sqref="Q215:Q218 Q341:Q1048576"/>
    <dataValidation type="textLength" allowBlank="1" showInputMessage="1" showErrorMessage="1" sqref="C5:U5">
      <formula1>1</formula1>
      <formula2>50</formula2>
    </dataValidation>
  </dataValidations>
  <pageMargins left="0.75" right="0.26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Anexo 8A_Reg.11</vt:lpstr>
      <vt:lpstr>'Anexo 8A_Reg.11'!Print_Area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Flórez</dc:creator>
  <cp:lastModifiedBy>Francisco Pavón</cp:lastModifiedBy>
  <dcterms:created xsi:type="dcterms:W3CDTF">2014-11-06T20:04:08Z</dcterms:created>
  <dcterms:modified xsi:type="dcterms:W3CDTF">2017-01-05T15:00:41Z</dcterms:modified>
</cp:coreProperties>
</file>