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Junio" sheetId="1" r:id="rId1"/>
  </sheets>
  <externalReferences>
    <externalReference r:id="rId2"/>
  </externalReferences>
  <definedNames>
    <definedName name="actual">#REF!</definedName>
    <definedName name="ACURESERDS">[0]!ACURESERDS</definedName>
    <definedName name="ACURESERFON">[0]!ACURESERFON</definedName>
    <definedName name="ALIMENTACION">#REF!</definedName>
    <definedName name="asigbas">#REF!</definedName>
    <definedName name="asigmen">#REF!</definedName>
    <definedName name="asigment">#REF!</definedName>
    <definedName name="auxalm">#REF!</definedName>
    <definedName name="boncom">#REF!</definedName>
    <definedName name="bonrec">#REF!</definedName>
    <definedName name="bonser">#REF!</definedName>
    <definedName name="cargo">#REF!</definedName>
    <definedName name="cesfna">#REF!</definedName>
    <definedName name="comfam">#REF!</definedName>
    <definedName name="emppln">#REF!</definedName>
    <definedName name="GAAS">#REF!</definedName>
    <definedName name="gasrep">#REF!</definedName>
    <definedName name="GASTOS">#REF!</definedName>
    <definedName name="grado">#REF!</definedName>
    <definedName name="horext">#REF!</definedName>
    <definedName name="icbf">#REF!</definedName>
    <definedName name="incontra">[0]!incontra</definedName>
    <definedName name="indvac">#REF!</definedName>
    <definedName name="INFCONTRA">[0]!INFCONTRA</definedName>
    <definedName name="INFMINHAC">[0]!INFMINHAC</definedName>
    <definedName name="INIPACMES">[0]!INIPACMES</definedName>
    <definedName name="INIRESDSMES">[0]!INIRESDSMES</definedName>
    <definedName name="INIRESFONMES">[0]!INIRESFONMES</definedName>
    <definedName name="instec">#REF!</definedName>
    <definedName name="NAVIDAD">#REF!</definedName>
    <definedName name="nivcar">#REF!</definedName>
    <definedName name="nomcar">#REF!</definedName>
    <definedName name="port">[0]!port</definedName>
    <definedName name="PORTADA">[0]!PORTADA</definedName>
    <definedName name="prevarp">#REF!</definedName>
    <definedName name="prevpen">#REF!</definedName>
    <definedName name="prevsal">#REF!</definedName>
    <definedName name="primant">#REF!</definedName>
    <definedName name="primfas">#REF!</definedName>
    <definedName name="primfns">#REF!</definedName>
    <definedName name="primnav">#REF!</definedName>
    <definedName name="primniv">#REF!</definedName>
    <definedName name="primser">#REF!</definedName>
    <definedName name="primtec">#REF!</definedName>
    <definedName name="primvac">#REF!</definedName>
    <definedName name="printejec">[0]!printejec</definedName>
    <definedName name="seccion">#REF!</definedName>
    <definedName name="sena">#REF!</definedName>
    <definedName name="SERVICIO">#REF!</definedName>
    <definedName name="subtrn">#REF!</definedName>
    <definedName name="sueldos">#REF!</definedName>
    <definedName name="VACAC">#REF!</definedName>
    <definedName name="VACACIONES">#REF!</definedName>
  </definedNames>
  <calcPr calcId="145621"/>
</workbook>
</file>

<file path=xl/calcChain.xml><?xml version="1.0" encoding="utf-8"?>
<calcChain xmlns="http://schemas.openxmlformats.org/spreadsheetml/2006/main">
  <c r="K29" i="1" l="1"/>
  <c r="H29" i="1"/>
  <c r="F29" i="1"/>
  <c r="K27" i="1"/>
  <c r="H27" i="1"/>
  <c r="F27" i="1"/>
  <c r="I24" i="1"/>
  <c r="E24" i="1"/>
  <c r="I22" i="1"/>
  <c r="K22" i="1" s="1"/>
  <c r="G22" i="1"/>
  <c r="E22" i="1"/>
  <c r="F22" i="1" s="1"/>
  <c r="D22" i="1"/>
  <c r="H22" i="1" s="1"/>
  <c r="K20" i="1"/>
  <c r="H20" i="1"/>
  <c r="F20" i="1"/>
  <c r="K19" i="1"/>
  <c r="H19" i="1"/>
  <c r="F19" i="1"/>
  <c r="K18" i="1"/>
  <c r="H18" i="1"/>
  <c r="F18" i="1"/>
  <c r="I15" i="1"/>
  <c r="K15" i="1" s="1"/>
  <c r="G15" i="1"/>
  <c r="G24" i="1" s="1"/>
  <c r="H24" i="1" s="1"/>
  <c r="E15" i="1"/>
  <c r="F15" i="1" s="1"/>
  <c r="D15" i="1"/>
  <c r="D24" i="1" s="1"/>
  <c r="K13" i="1"/>
  <c r="H13" i="1"/>
  <c r="F13" i="1"/>
  <c r="K12" i="1"/>
  <c r="H12" i="1"/>
  <c r="F12" i="1"/>
  <c r="K11" i="1"/>
  <c r="H11" i="1"/>
  <c r="F11" i="1"/>
  <c r="K10" i="1"/>
  <c r="H10" i="1"/>
  <c r="F10" i="1"/>
  <c r="K9" i="1"/>
  <c r="H9" i="1"/>
  <c r="F9" i="1"/>
  <c r="K8" i="1"/>
  <c r="H8" i="1"/>
  <c r="F8" i="1"/>
  <c r="F24" i="1" l="1"/>
  <c r="K24" i="1"/>
  <c r="H15" i="1"/>
</calcChain>
</file>

<file path=xl/sharedStrings.xml><?xml version="1.0" encoding="utf-8"?>
<sst xmlns="http://schemas.openxmlformats.org/spreadsheetml/2006/main" count="57" uniqueCount="48">
  <si>
    <t>Año Fiscal:</t>
  </si>
  <si>
    <t>Colombia Compra Eficiente</t>
  </si>
  <si>
    <t>Vigencia:</t>
  </si>
  <si>
    <t>Actual</t>
  </si>
  <si>
    <t>Periodo:</t>
  </si>
  <si>
    <t>Junio</t>
  </si>
  <si>
    <t>Ejecución Presupuestal al 30 de Junio de 2013</t>
  </si>
  <si>
    <t>Funcionamiento</t>
  </si>
  <si>
    <t>Gastos de Personal</t>
  </si>
  <si>
    <t>Rubro</t>
  </si>
  <si>
    <t>Fuente</t>
  </si>
  <si>
    <t>Descripción</t>
  </si>
  <si>
    <t>Apr. Vigente</t>
  </si>
  <si>
    <t>CDP</t>
  </si>
  <si>
    <t>% CDP</t>
  </si>
  <si>
    <t>RPS</t>
  </si>
  <si>
    <t>%RPS</t>
  </si>
  <si>
    <t>Pagos</t>
  </si>
  <si>
    <t>% Pagos</t>
  </si>
  <si>
    <t>A-1-0-1-1</t>
  </si>
  <si>
    <t>Nación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</si>
  <si>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</si>
  <si>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</si>
  <si>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</si>
  <si>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</si>
  <si>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</si>
  <si>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</si>
  <si>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</si>
  <si>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</si>
  <si>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</si>
  <si>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</si>
  <si>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</si>
  <si>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Total Gastos de personal</t>
  </si>
  <si>
    <t>Gastos Generales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</si>
  <si>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</si>
  <si>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</si>
  <si>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</si>
  <si>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</si>
  <si>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</si>
  <si>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</si>
  <si>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Total Gastos Generales</t>
  </si>
  <si>
    <t>Total Funcionamiento</t>
  </si>
  <si>
    <t>Inversión</t>
  </si>
  <si>
    <t>C-520-1000-1</t>
  </si>
  <si>
    <t>Propios</t>
  </si>
  <si>
    <t>FORTALECIMIENTO DE LA CONTRATACIÓN PÚBLICA NACIONAL</t>
  </si>
  <si>
    <t>Total Presupuesto CCE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</si>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</sst>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[$-1240A]&quot;$&quot;\ #,##0.00;\(&quot;$&quot;\ #,##0.00\)"/>
    <numFmt numFmtId="165" formatCode="_ [$€-2]\ * #,##0.00_ ;_ [$€-2]\ * \-#,##0.00_ ;_ [$€-2]\ * &quot;-&quot;??_ "/>
    <numFmt numFmtId="166" formatCode="_ * #,##0.00_ ;_ * \-#,##0.00_ ;_ * &quot;-&quot;??_ ;_ @_ "/>
    <numFmt numFmtId="167" formatCode="_ &quot;$&quot;\ * #,##0.00_ ;_ &quot;$&quot;\ * \-#,##0.00_ ;_ &quot;$&quot;\ * &quot;-&quot;??_ ;_ @_ "/>
  </numFmts>
  <fonts count="2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82">
    <xf numFmtId="0" fontId="0" fillId="0" borderId="0"/>
    <xf numFmtId="9" fontId="18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21" fillId="0" borderId="0">
      <alignment horizontal="left" wrapText="1"/>
    </xf>
    <xf numFmtId="165" fontId="21" fillId="0" borderId="0" applyFont="0" applyFill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>
      <alignment wrapText="1"/>
    </xf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67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0" fontId="1" fillId="0" borderId="0"/>
    <xf numFmtId="37" fontId="21" fillId="0" borderId="0"/>
    <xf numFmtId="0" fontId="1" fillId="0" borderId="0"/>
    <xf numFmtId="0" fontId="1" fillId="0" borderId="0"/>
    <xf numFmtId="0" fontId="21" fillId="0" borderId="0">
      <alignment horizontal="left" wrapText="1"/>
    </xf>
    <xf numFmtId="0" fontId="21" fillId="0" borderId="0"/>
    <xf numFmtId="0" fontId="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>
      <alignment wrapText="1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</cellStyleXfs>
  <cellXfs count="83">
    <xf numFmtId="0" fontId="0" fillId="0" borderId="0" xfId="0"/>
    <xf numFmtId="0" fontId="19" fillId="0" borderId="10" xfId="0" applyNumberFormat="1" applyFont="1" applyFill="1" applyBorder="1" applyAlignment="1">
      <alignment horizontal="center" vertical="center" wrapText="1" readingOrder="1"/>
    </xf>
    <xf numFmtId="0" fontId="20" fillId="0" borderId="11" xfId="2" applyNumberFormat="1" applyFont="1" applyFill="1" applyBorder="1" applyAlignment="1">
      <alignment horizontal="center" vertical="center" wrapText="1" readingOrder="1"/>
    </xf>
    <xf numFmtId="0" fontId="20" fillId="0" borderId="12" xfId="2" applyNumberFormat="1" applyFont="1" applyFill="1" applyBorder="1" applyAlignment="1">
      <alignment horizontal="center" vertical="center" wrapText="1" readingOrder="1"/>
    </xf>
    <xf numFmtId="0" fontId="20" fillId="0" borderId="13" xfId="2" applyNumberFormat="1" applyFont="1" applyFill="1" applyBorder="1" applyAlignment="1">
      <alignment horizontal="center" vertical="center" wrapText="1" readingOrder="1"/>
    </xf>
    <xf numFmtId="0" fontId="20" fillId="0" borderId="11" xfId="2" applyNumberFormat="1" applyFont="1" applyFill="1" applyBorder="1" applyAlignment="1">
      <alignment vertical="center" wrapText="1" readingOrder="1"/>
    </xf>
    <xf numFmtId="0" fontId="20" fillId="0" borderId="12" xfId="2" applyNumberFormat="1" applyFont="1" applyFill="1" applyBorder="1" applyAlignment="1">
      <alignment vertical="center" wrapText="1" readingOrder="1"/>
    </xf>
    <xf numFmtId="0" fontId="21" fillId="0" borderId="13" xfId="0" applyFont="1" applyFill="1" applyBorder="1"/>
    <xf numFmtId="0" fontId="21" fillId="0" borderId="0" xfId="0" applyFont="1" applyFill="1" applyBorder="1"/>
    <xf numFmtId="0" fontId="20" fillId="0" borderId="14" xfId="2" applyNumberFormat="1" applyFont="1" applyFill="1" applyBorder="1" applyAlignment="1">
      <alignment horizontal="center" vertical="center" wrapText="1" readingOrder="1"/>
    </xf>
    <xf numFmtId="0" fontId="20" fillId="0" borderId="15" xfId="2" applyNumberFormat="1" applyFont="1" applyFill="1" applyBorder="1" applyAlignment="1">
      <alignment horizontal="center" vertical="center" wrapText="1" readingOrder="1"/>
    </xf>
    <xf numFmtId="0" fontId="20" fillId="0" borderId="16" xfId="2" applyNumberFormat="1" applyFont="1" applyFill="1" applyBorder="1" applyAlignment="1">
      <alignment horizontal="center" vertical="center" wrapText="1" readingOrder="1"/>
    </xf>
    <xf numFmtId="0" fontId="20" fillId="0" borderId="17" xfId="2" applyNumberFormat="1" applyFont="1" applyFill="1" applyBorder="1" applyAlignment="1">
      <alignment vertical="center" wrapText="1" readingOrder="1"/>
    </xf>
    <xf numFmtId="0" fontId="20" fillId="0" borderId="0" xfId="2" applyNumberFormat="1" applyFont="1" applyFill="1" applyBorder="1" applyAlignment="1">
      <alignment vertical="center" wrapText="1" readingOrder="1"/>
    </xf>
    <xf numFmtId="0" fontId="21" fillId="0" borderId="18" xfId="0" applyFont="1" applyFill="1" applyBorder="1"/>
    <xf numFmtId="0" fontId="20" fillId="0" borderId="19" xfId="2" applyNumberFormat="1" applyFont="1" applyFill="1" applyBorder="1" applyAlignment="1">
      <alignment horizontal="center" vertical="center" wrapText="1" readingOrder="1"/>
    </xf>
    <xf numFmtId="0" fontId="20" fillId="0" borderId="20" xfId="2" applyNumberFormat="1" applyFont="1" applyFill="1" applyBorder="1" applyAlignment="1">
      <alignment horizontal="center" vertical="center" wrapText="1" readingOrder="1"/>
    </xf>
    <xf numFmtId="0" fontId="20" fillId="0" borderId="21" xfId="2" applyNumberFormat="1" applyFont="1" applyFill="1" applyBorder="1" applyAlignment="1">
      <alignment horizontal="center" vertical="center" wrapText="1" readingOrder="1"/>
    </xf>
    <xf numFmtId="0" fontId="20" fillId="0" borderId="14" xfId="2" applyNumberFormat="1" applyFont="1" applyFill="1" applyBorder="1" applyAlignment="1">
      <alignment vertical="center" wrapText="1" readingOrder="1"/>
    </xf>
    <xf numFmtId="0" fontId="20" fillId="0" borderId="15" xfId="2" applyNumberFormat="1" applyFont="1" applyFill="1" applyBorder="1" applyAlignment="1">
      <alignment vertical="center" wrapText="1" readingOrder="1"/>
    </xf>
    <xf numFmtId="0" fontId="21" fillId="0" borderId="16" xfId="0" applyFont="1" applyFill="1" applyBorder="1"/>
    <xf numFmtId="0" fontId="19" fillId="0" borderId="0" xfId="0" applyNumberFormat="1" applyFont="1" applyFill="1" applyBorder="1" applyAlignment="1">
      <alignment horizontal="center" vertical="center" wrapText="1" readingOrder="1"/>
    </xf>
    <xf numFmtId="0" fontId="19" fillId="0" borderId="0" xfId="2" applyNumberFormat="1" applyFont="1" applyFill="1" applyBorder="1" applyAlignment="1">
      <alignment vertical="center" wrapText="1" readingOrder="1"/>
    </xf>
    <xf numFmtId="0" fontId="19" fillId="33" borderId="10" xfId="0" applyNumberFormat="1" applyFont="1" applyFill="1" applyBorder="1" applyAlignment="1">
      <alignment horizontal="center" vertical="center" wrapText="1" readingOrder="1"/>
    </xf>
    <xf numFmtId="0" fontId="21" fillId="33" borderId="10" xfId="0" applyFont="1" applyFill="1" applyBorder="1"/>
    <xf numFmtId="0" fontId="22" fillId="0" borderId="10" xfId="0" applyNumberFormat="1" applyFont="1" applyFill="1" applyBorder="1" applyAlignment="1">
      <alignment vertical="center" wrapText="1" readingOrder="1"/>
    </xf>
    <xf numFmtId="0" fontId="22" fillId="0" borderId="10" xfId="0" applyNumberFormat="1" applyFont="1" applyFill="1" applyBorder="1" applyAlignment="1">
      <alignment horizontal="center" vertical="center" wrapText="1" readingOrder="1"/>
    </xf>
    <xf numFmtId="0" fontId="22" fillId="0" borderId="10" xfId="0" applyNumberFormat="1" applyFont="1" applyFill="1" applyBorder="1" applyAlignment="1">
      <alignment horizontal="left" vertical="center" wrapText="1" readingOrder="1"/>
    </xf>
    <xf numFmtId="164" fontId="22" fillId="0" borderId="10" xfId="0" applyNumberFormat="1" applyFont="1" applyFill="1" applyBorder="1" applyAlignment="1">
      <alignment horizontal="right" vertical="center" wrapText="1" readingOrder="1"/>
    </xf>
    <xf numFmtId="0" fontId="21" fillId="0" borderId="10" xfId="0" applyFont="1" applyFill="1" applyBorder="1" applyAlignment="1">
      <alignment horizontal="right" vertical="center"/>
    </xf>
    <xf numFmtId="0" fontId="22" fillId="0" borderId="20" xfId="0" applyNumberFormat="1" applyFont="1" applyFill="1" applyBorder="1" applyAlignment="1">
      <alignment vertical="center" wrapText="1" readingOrder="1"/>
    </xf>
    <xf numFmtId="0" fontId="22" fillId="0" borderId="20" xfId="0" applyNumberFormat="1" applyFont="1" applyFill="1" applyBorder="1" applyAlignment="1">
      <alignment horizontal="center" vertical="center" wrapText="1" readingOrder="1"/>
    </xf>
    <xf numFmtId="0" fontId="22" fillId="0" borderId="20" xfId="0" applyNumberFormat="1" applyFont="1" applyFill="1" applyBorder="1" applyAlignment="1">
      <alignment horizontal="left" vertical="center" wrapText="1" readingOrder="1"/>
    </xf>
    <xf numFmtId="164" fontId="22" fillId="0" borderId="20" xfId="0" applyNumberFormat="1" applyFont="1" applyFill="1" applyBorder="1" applyAlignment="1">
      <alignment horizontal="right" vertical="center" wrapText="1" readingOrder="1"/>
    </xf>
    <xf numFmtId="9" fontId="22" fillId="0" borderId="20" xfId="1" applyFont="1" applyFill="1" applyBorder="1" applyAlignment="1">
      <alignment horizontal="right" vertical="center" wrapText="1" readingOrder="1"/>
    </xf>
    <xf numFmtId="0" fontId="21" fillId="0" borderId="12" xfId="0" applyFont="1" applyFill="1" applyBorder="1" applyAlignment="1">
      <alignment horizontal="right" vertical="center"/>
    </xf>
    <xf numFmtId="9" fontId="21" fillId="0" borderId="12" xfId="1" applyFont="1" applyFill="1" applyBorder="1" applyAlignment="1">
      <alignment horizontal="right" vertical="center"/>
    </xf>
    <xf numFmtId="0" fontId="22" fillId="33" borderId="22" xfId="0" applyNumberFormat="1" applyFont="1" applyFill="1" applyBorder="1" applyAlignment="1">
      <alignment vertical="center" wrapText="1" readingOrder="1"/>
    </xf>
    <xf numFmtId="0" fontId="22" fillId="33" borderId="22" xfId="0" applyNumberFormat="1" applyFont="1" applyFill="1" applyBorder="1" applyAlignment="1">
      <alignment horizontal="center" vertical="center" wrapText="1" readingOrder="1"/>
    </xf>
    <xf numFmtId="0" fontId="22" fillId="33" borderId="22" xfId="0" applyNumberFormat="1" applyFont="1" applyFill="1" applyBorder="1" applyAlignment="1">
      <alignment horizontal="left" vertical="center" wrapText="1" readingOrder="1"/>
    </xf>
    <xf numFmtId="164" fontId="22" fillId="33" borderId="22" xfId="0" applyNumberFormat="1" applyFont="1" applyFill="1" applyBorder="1" applyAlignment="1">
      <alignment horizontal="right" vertical="center" wrapText="1" readingOrder="1"/>
    </xf>
    <xf numFmtId="0" fontId="21" fillId="33" borderId="0" xfId="0" applyFont="1" applyFill="1" applyBorder="1" applyAlignment="1">
      <alignment horizontal="right" vertical="center"/>
    </xf>
    <xf numFmtId="0" fontId="22" fillId="0" borderId="12" xfId="0" applyNumberFormat="1" applyFont="1" applyFill="1" applyBorder="1" applyAlignment="1">
      <alignment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left" vertical="center" wrapText="1" readingOrder="1"/>
    </xf>
    <xf numFmtId="164" fontId="22" fillId="0" borderId="12" xfId="0" applyNumberFormat="1" applyFont="1" applyFill="1" applyBorder="1" applyAlignment="1">
      <alignment horizontal="right" vertical="center" wrapText="1" readingOrder="1"/>
    </xf>
    <xf numFmtId="9" fontId="22" fillId="0" borderId="12" xfId="1" applyFont="1" applyFill="1" applyBorder="1" applyAlignment="1">
      <alignment horizontal="right" vertical="center" wrapText="1" readingOrder="1"/>
    </xf>
    <xf numFmtId="0" fontId="21" fillId="0" borderId="0" xfId="0" applyFont="1" applyFill="1" applyBorder="1" applyAlignment="1">
      <alignment horizontal="right" vertical="center"/>
    </xf>
    <xf numFmtId="0" fontId="19" fillId="0" borderId="15" xfId="2" applyNumberFormat="1" applyFont="1" applyFill="1" applyBorder="1" applyAlignment="1">
      <alignment horizontal="left" vertical="center" wrapText="1" readingOrder="1"/>
    </xf>
    <xf numFmtId="0" fontId="22" fillId="0" borderId="15" xfId="0" applyNumberFormat="1" applyFont="1" applyFill="1" applyBorder="1" applyAlignment="1">
      <alignment horizontal="center" vertical="center" wrapText="1" readingOrder="1"/>
    </xf>
    <xf numFmtId="0" fontId="22" fillId="0" borderId="15" xfId="0" applyNumberFormat="1" applyFont="1" applyFill="1" applyBorder="1" applyAlignment="1">
      <alignment horizontal="left" vertical="center" wrapText="1" readingOrder="1"/>
    </xf>
    <xf numFmtId="164" fontId="22" fillId="0" borderId="15" xfId="0" applyNumberFormat="1" applyFont="1" applyFill="1" applyBorder="1" applyAlignment="1">
      <alignment horizontal="right" vertical="center" wrapText="1" readingOrder="1"/>
    </xf>
    <xf numFmtId="9" fontId="22" fillId="0" borderId="15" xfId="1" applyFont="1" applyFill="1" applyBorder="1" applyAlignment="1">
      <alignment horizontal="right" vertical="center" wrapText="1" readingOrder="1"/>
    </xf>
    <xf numFmtId="0" fontId="21" fillId="0" borderId="15" xfId="0" applyFont="1" applyFill="1" applyBorder="1" applyAlignment="1">
      <alignment horizontal="right" vertical="center"/>
    </xf>
    <xf numFmtId="0" fontId="21" fillId="0" borderId="20" xfId="0" applyFont="1" applyFill="1" applyBorder="1" applyAlignment="1">
      <alignment horizontal="right" vertical="center"/>
    </xf>
    <xf numFmtId="0" fontId="22" fillId="33" borderId="10" xfId="0" applyNumberFormat="1" applyFont="1" applyFill="1" applyBorder="1" applyAlignment="1">
      <alignment vertical="center" wrapText="1" readingOrder="1"/>
    </xf>
    <xf numFmtId="0" fontId="22" fillId="33" borderId="10" xfId="0" applyNumberFormat="1" applyFont="1" applyFill="1" applyBorder="1" applyAlignment="1">
      <alignment horizontal="center" vertical="center" wrapText="1" readingOrder="1"/>
    </xf>
    <xf numFmtId="0" fontId="22" fillId="33" borderId="10" xfId="0" applyNumberFormat="1" applyFont="1" applyFill="1" applyBorder="1" applyAlignment="1">
      <alignment horizontal="left" vertical="center" wrapText="1" readingOrder="1"/>
    </xf>
    <xf numFmtId="164" fontId="22" fillId="33" borderId="10" xfId="0" applyNumberFormat="1" applyFont="1" applyFill="1" applyBorder="1" applyAlignment="1">
      <alignment horizontal="right" vertical="center" wrapText="1" readingOrder="1"/>
    </xf>
    <xf numFmtId="0" fontId="21" fillId="33" borderId="10" xfId="0" applyFont="1" applyFill="1" applyBorder="1" applyAlignment="1">
      <alignment horizontal="right" vertical="center"/>
    </xf>
    <xf numFmtId="0" fontId="19" fillId="33" borderId="10" xfId="0" applyNumberFormat="1" applyFont="1" applyFill="1" applyBorder="1" applyAlignment="1">
      <alignment vertical="center" wrapText="1" readingOrder="1"/>
    </xf>
    <xf numFmtId="0" fontId="22" fillId="0" borderId="0" xfId="0" applyNumberFormat="1" applyFont="1" applyFill="1" applyBorder="1" applyAlignment="1">
      <alignment vertical="center" wrapText="1" readingOrder="1"/>
    </xf>
    <xf numFmtId="0" fontId="22" fillId="0" borderId="0" xfId="0" applyNumberFormat="1" applyFont="1" applyFill="1" applyBorder="1" applyAlignment="1">
      <alignment horizontal="center" vertical="center" wrapText="1" readingOrder="1"/>
    </xf>
    <xf numFmtId="0" fontId="22" fillId="0" borderId="0" xfId="0" applyNumberFormat="1" applyFont="1" applyFill="1" applyBorder="1" applyAlignment="1">
      <alignment horizontal="left" vertical="center" wrapText="1" readingOrder="1"/>
    </xf>
    <xf numFmtId="164" fontId="22" fillId="0" borderId="0" xfId="0" applyNumberFormat="1" applyFont="1" applyFill="1" applyBorder="1" applyAlignment="1">
      <alignment horizontal="right" vertical="center" wrapText="1" readingOrder="1"/>
    </xf>
    <xf numFmtId="0" fontId="20" fillId="0" borderId="0" xfId="2" applyNumberFormat="1" applyFont="1" applyFill="1" applyBorder="1" applyAlignment="1">
      <alignment horizontal="left" vertical="center" wrapText="1" readingOrder="1"/>
    </xf>
    <xf numFmtId="164" fontId="21" fillId="0" borderId="0" xfId="0" applyNumberFormat="1" applyFont="1" applyFill="1" applyBorder="1"/>
    <xf numFmtId="0" fontId="23" fillId="33" borderId="10" xfId="0" applyNumberFormat="1" applyFont="1" applyFill="1" applyBorder="1" applyAlignment="1">
      <alignment vertical="center" wrapText="1" readingOrder="1"/>
    </xf>
    <xf numFmtId="0" fontId="23" fillId="33" borderId="10" xfId="0" applyNumberFormat="1" applyFont="1" applyFill="1" applyBorder="1" applyAlignment="1">
      <alignment horizontal="center" vertical="center" wrapText="1" readingOrder="1"/>
    </xf>
    <xf numFmtId="0" fontId="23" fillId="33" borderId="10" xfId="0" applyNumberFormat="1" applyFont="1" applyFill="1" applyBorder="1" applyAlignment="1">
      <alignment horizontal="left" vertical="center" wrapText="1" readingOrder="1"/>
    </xf>
    <xf numFmtId="164" fontId="23" fillId="33" borderId="10" xfId="0" applyNumberFormat="1" applyFont="1" applyFill="1" applyBorder="1" applyAlignment="1">
      <alignment horizontal="right" vertical="center" wrapText="1" readingOrder="1"/>
    </xf>
    <xf numFmtId="0" fontId="23" fillId="33" borderId="10" xfId="0" applyFont="1" applyFill="1" applyBorder="1" applyAlignment="1">
      <alignment horizontal="right" vertical="center"/>
    </xf>
    <xf numFmtId="9" fontId="21" fillId="0" borderId="10" xfId="1" applyFont="1" applyFill="1" applyBorder="1" applyAlignment="1">
      <alignment horizontal="center" vertical="center"/>
    </xf>
    <xf numFmtId="9" fontId="22" fillId="0" borderId="10" xfId="1" applyFont="1" applyFill="1" applyBorder="1" applyAlignment="1">
      <alignment horizontal="center" vertical="center" wrapText="1" readingOrder="1"/>
    </xf>
    <xf numFmtId="9" fontId="22" fillId="33" borderId="10" xfId="1" applyFont="1" applyFill="1" applyBorder="1" applyAlignment="1">
      <alignment horizontal="center" vertical="center" wrapText="1" readingOrder="1"/>
    </xf>
    <xf numFmtId="9" fontId="21" fillId="33" borderId="10" xfId="1" applyFont="1" applyFill="1" applyBorder="1" applyAlignment="1">
      <alignment horizontal="center" vertical="center"/>
    </xf>
    <xf numFmtId="9" fontId="21" fillId="0" borderId="20" xfId="1" applyFont="1" applyFill="1" applyBorder="1" applyAlignment="1">
      <alignment horizontal="center" vertical="center"/>
    </xf>
    <xf numFmtId="9" fontId="21" fillId="0" borderId="12" xfId="1" applyFont="1" applyFill="1" applyBorder="1" applyAlignment="1">
      <alignment horizontal="center" vertical="center"/>
    </xf>
    <xf numFmtId="9" fontId="22" fillId="0" borderId="20" xfId="1" applyFont="1" applyFill="1" applyBorder="1" applyAlignment="1">
      <alignment horizontal="center" vertical="center" wrapText="1" readingOrder="1"/>
    </xf>
    <xf numFmtId="9" fontId="22" fillId="0" borderId="12" xfId="1" applyFont="1" applyFill="1" applyBorder="1" applyAlignment="1">
      <alignment horizontal="center" vertical="center" wrapText="1" readingOrder="1"/>
    </xf>
    <xf numFmtId="9" fontId="23" fillId="33" borderId="10" xfId="1" applyFont="1" applyFill="1" applyBorder="1" applyAlignment="1">
      <alignment horizontal="center" vertical="center" wrapText="1" readingOrder="1"/>
    </xf>
    <xf numFmtId="0" fontId="21" fillId="0" borderId="0" xfId="0" applyFont="1" applyFill="1" applyBorder="1" applyAlignment="1">
      <alignment horizontal="center"/>
    </xf>
    <xf numFmtId="9" fontId="23" fillId="33" borderId="10" xfId="1" applyFont="1" applyFill="1" applyBorder="1" applyAlignment="1">
      <alignment horizontal="center" vertical="center"/>
    </xf>
  </cellXfs>
  <cellStyles count="82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stilo 1" xfId="33"/>
    <cellStyle name="Euro" xfId="34"/>
    <cellStyle name="Incorrecto 2" xfId="35"/>
    <cellStyle name="Millares 2" xfId="36"/>
    <cellStyle name="Millares 2 2" xfId="37"/>
    <cellStyle name="Millares 2 3" xfId="38"/>
    <cellStyle name="Millares 3" xfId="39"/>
    <cellStyle name="Millares 3 2" xfId="40"/>
    <cellStyle name="Millares 4" xfId="41"/>
    <cellStyle name="Millares 5" xfId="42"/>
    <cellStyle name="Millares 6" xfId="43"/>
    <cellStyle name="Millares 6 2" xfId="44"/>
    <cellStyle name="Millares 7" xfId="45"/>
    <cellStyle name="Millares 8" xfId="46"/>
    <cellStyle name="Millares 9" xfId="47"/>
    <cellStyle name="Moneda 2" xfId="48"/>
    <cellStyle name="Moneda 3" xfId="49"/>
    <cellStyle name="Neutral 2" xfId="50"/>
    <cellStyle name="Normal" xfId="0" builtinId="0"/>
    <cellStyle name="Normal 10" xfId="51"/>
    <cellStyle name="Normal 11" xfId="52"/>
    <cellStyle name="Normal 12" xfId="53"/>
    <cellStyle name="Normal 13" xfId="54"/>
    <cellStyle name="Normal 14" xfId="55"/>
    <cellStyle name="Normal 19" xfId="56"/>
    <cellStyle name="Normal 2" xfId="2"/>
    <cellStyle name="Normal 2 2" xfId="57"/>
    <cellStyle name="Normal 2 3" xfId="58"/>
    <cellStyle name="Normal 2_Hoja1" xfId="59"/>
    <cellStyle name="Normal 3" xfId="60"/>
    <cellStyle name="Normal 3 2" xfId="61"/>
    <cellStyle name="Normal 3_Hoja1" xfId="62"/>
    <cellStyle name="Normal 4" xfId="63"/>
    <cellStyle name="Normal 5" xfId="64"/>
    <cellStyle name="Normal 6" xfId="65"/>
    <cellStyle name="Normal 7" xfId="66"/>
    <cellStyle name="Normal 8" xfId="67"/>
    <cellStyle name="Normal 9" xfId="68"/>
    <cellStyle name="Notas 2" xfId="69"/>
    <cellStyle name="Porcentaje" xfId="1" builtinId="5"/>
    <cellStyle name="Porcentaje 2" xfId="70"/>
    <cellStyle name="Porcentaje 3" xfId="71"/>
    <cellStyle name="Porcentaje 4" xfId="72"/>
    <cellStyle name="Porcentual 2" xfId="73"/>
    <cellStyle name="Salida 2" xfId="74"/>
    <cellStyle name="Texto de advertencia 2" xfId="75"/>
    <cellStyle name="Texto explicativo 2" xfId="76"/>
    <cellStyle name="Título 1 2" xfId="77"/>
    <cellStyle name="Título 2 2" xfId="78"/>
    <cellStyle name="Título 3 2" xfId="79"/>
    <cellStyle name="Título 4" xfId="80"/>
    <cellStyle name="Total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0</xdr:row>
      <xdr:rowOff>28575</xdr:rowOff>
    </xdr:from>
    <xdr:to>
      <xdr:col>10</xdr:col>
      <xdr:colOff>485774</xdr:colOff>
      <xdr:row>2</xdr:row>
      <xdr:rowOff>190501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96375" y="28575"/>
          <a:ext cx="1504949" cy="56197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30630EjecucionPresupuestalAgreg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A"/>
      <sheetName val="Resumen Pagos"/>
      <sheetName val="Pagos"/>
      <sheetName val="Cuadro resumen"/>
      <sheetName val="RPS"/>
      <sheetName val="Resumen CDP"/>
      <sheetName val="CDPS"/>
      <sheetName val="REP_EPG034_EjecucionPresupuesta"/>
      <sheetName val="Ejecución por á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tabSelected="1" zoomScaleNormal="100" workbookViewId="0">
      <selection activeCell="D20" sqref="D20"/>
    </sheetView>
  </sheetViews>
  <sheetFormatPr baseColWidth="10" defaultRowHeight="12.75" x14ac:dyDescent="0.2"/>
  <cols>
    <col min="1" max="1" width="21.5703125" style="8" customWidth="1"/>
    <col min="2" max="2" width="9.5703125" style="8" customWidth="1"/>
    <col min="3" max="3" width="27.5703125" style="8" customWidth="1"/>
    <col min="4" max="4" width="22.7109375" style="8" customWidth="1"/>
    <col min="5" max="5" width="18.85546875" style="8" customWidth="1"/>
    <col min="6" max="6" width="7.42578125" style="8" bestFit="1" customWidth="1"/>
    <col min="7" max="7" width="18.85546875" style="8" customWidth="1"/>
    <col min="8" max="8" width="6.28515625" style="8" bestFit="1" customWidth="1"/>
    <col min="9" max="9" width="18.85546875" style="8" customWidth="1"/>
    <col min="10" max="10" width="0" style="8" hidden="1" customWidth="1"/>
    <col min="11" max="11" width="9.7109375" style="8" customWidth="1"/>
    <col min="12" max="12" width="11.42578125" style="8"/>
    <col min="13" max="13" width="18.140625" style="8" bestFit="1" customWidth="1"/>
    <col min="14" max="16384" width="11.42578125" style="8"/>
  </cols>
  <sheetData>
    <row r="1" spans="1:11" ht="15.75" customHeight="1" x14ac:dyDescent="0.2">
      <c r="A1" s="1" t="s">
        <v>0</v>
      </c>
      <c r="B1" s="1">
        <v>2013</v>
      </c>
      <c r="C1" s="2" t="s">
        <v>1</v>
      </c>
      <c r="D1" s="3"/>
      <c r="E1" s="3"/>
      <c r="F1" s="3"/>
      <c r="G1" s="3"/>
      <c r="H1" s="4"/>
      <c r="I1" s="5"/>
      <c r="J1" s="6"/>
      <c r="K1" s="7"/>
    </row>
    <row r="2" spans="1:11" ht="15.75" x14ac:dyDescent="0.2">
      <c r="A2" s="1" t="s">
        <v>2</v>
      </c>
      <c r="B2" s="1" t="s">
        <v>3</v>
      </c>
      <c r="C2" s="9"/>
      <c r="D2" s="10"/>
      <c r="E2" s="10"/>
      <c r="F2" s="10"/>
      <c r="G2" s="10"/>
      <c r="H2" s="11"/>
      <c r="I2" s="12"/>
      <c r="J2" s="13"/>
      <c r="K2" s="14"/>
    </row>
    <row r="3" spans="1:11" ht="15.75" x14ac:dyDescent="0.2">
      <c r="A3" s="1" t="s">
        <v>4</v>
      </c>
      <c r="B3" s="1" t="s">
        <v>5</v>
      </c>
      <c r="C3" s="15" t="s">
        <v>6</v>
      </c>
      <c r="D3" s="16"/>
      <c r="E3" s="16"/>
      <c r="F3" s="16"/>
      <c r="G3" s="16"/>
      <c r="H3" s="17"/>
      <c r="I3" s="18"/>
      <c r="J3" s="19"/>
      <c r="K3" s="20"/>
    </row>
    <row r="4" spans="1:11" ht="15.75" customHeight="1" x14ac:dyDescent="0.2">
      <c r="A4" s="21"/>
      <c r="B4" s="21"/>
      <c r="C4" s="21"/>
      <c r="D4" s="21"/>
      <c r="E4" s="21"/>
      <c r="F4" s="21"/>
      <c r="G4" s="21"/>
      <c r="H4" s="21"/>
      <c r="I4" s="21"/>
    </row>
    <row r="5" spans="1:11" ht="15.75" customHeight="1" x14ac:dyDescent="0.2">
      <c r="A5" s="13" t="s">
        <v>7</v>
      </c>
      <c r="B5" s="22"/>
      <c r="C5" s="21"/>
      <c r="D5" s="21"/>
      <c r="E5" s="21"/>
      <c r="F5" s="21"/>
      <c r="G5" s="21"/>
      <c r="H5" s="21"/>
      <c r="I5" s="21"/>
    </row>
    <row r="6" spans="1:11" ht="15.75" customHeight="1" x14ac:dyDescent="0.2">
      <c r="A6" s="22" t="s">
        <v>8</v>
      </c>
      <c r="B6" s="22"/>
      <c r="C6" s="21"/>
      <c r="D6" s="21"/>
      <c r="E6" s="21"/>
      <c r="F6" s="21"/>
      <c r="G6" s="21"/>
      <c r="H6" s="21"/>
      <c r="I6" s="21"/>
    </row>
    <row r="7" spans="1:11" x14ac:dyDescent="0.2">
      <c r="A7" s="23" t="s">
        <v>9</v>
      </c>
      <c r="B7" s="23" t="s">
        <v>10</v>
      </c>
      <c r="C7" s="23" t="s">
        <v>11</v>
      </c>
      <c r="D7" s="23" t="s">
        <v>12</v>
      </c>
      <c r="E7" s="23" t="s">
        <v>13</v>
      </c>
      <c r="F7" s="23" t="s">
        <v>14</v>
      </c>
      <c r="G7" s="23" t="s">
        <v>15</v>
      </c>
      <c r="H7" s="23" t="s">
        <v>16</v>
      </c>
      <c r="I7" s="23" t="s">
        <v>17</v>
      </c>
      <c r="J7" s="24"/>
      <c r="K7" s="23" t="s">
        <v>18</v>
      </c>
    </row>
    <row r="8" spans="1:11" ht="25.5" x14ac:dyDescent="0.2">
      <c r="A8" s="25" t="s">
        <v>19</v>
      </c>
      <c r="B8" s="26" t="s">
        <v>20</v>
      </c>
      <c r="C8" s="27" t="s">
        <v>21</v>
      </c>
      <c r="D8" s="28">
        <v>1973000000</v>
      </c>
      <c r="E8" s="28">
        <v>1973000000</v>
      </c>
      <c r="F8" s="73">
        <f>+E8/D8</f>
        <v>1</v>
      </c>
      <c r="G8" s="28">
        <v>959689939.57000005</v>
      </c>
      <c r="H8" s="73">
        <f>+G8/D8</f>
        <v>0.48641152537759758</v>
      </c>
      <c r="I8" s="28">
        <v>955190939.57000005</v>
      </c>
      <c r="J8" s="29"/>
      <c r="K8" s="72">
        <f>+I8/D8</f>
        <v>0.48413124154586928</v>
      </c>
    </row>
    <row r="9" spans="1:11" x14ac:dyDescent="0.2">
      <c r="A9" s="25" t="s">
        <v>22</v>
      </c>
      <c r="B9" s="26" t="s">
        <v>20</v>
      </c>
      <c r="C9" s="27" t="s">
        <v>23</v>
      </c>
      <c r="D9" s="28">
        <v>455000000</v>
      </c>
      <c r="E9" s="28">
        <v>455000000</v>
      </c>
      <c r="F9" s="73">
        <f t="shared" ref="F9:F15" si="0">+E9/D9</f>
        <v>1</v>
      </c>
      <c r="G9" s="28">
        <v>209679161.74000001</v>
      </c>
      <c r="H9" s="73">
        <f t="shared" ref="H9:H15" si="1">+G9/D9</f>
        <v>0.46083332250549452</v>
      </c>
      <c r="I9" s="28">
        <v>209679161.74000001</v>
      </c>
      <c r="J9" s="29"/>
      <c r="K9" s="72">
        <f t="shared" ref="K9:K15" si="2">+I9/D9</f>
        <v>0.46083332250549452</v>
      </c>
    </row>
    <row r="10" spans="1:11" x14ac:dyDescent="0.2">
      <c r="A10" s="25" t="s">
        <v>24</v>
      </c>
      <c r="B10" s="26" t="s">
        <v>20</v>
      </c>
      <c r="C10" s="27" t="s">
        <v>25</v>
      </c>
      <c r="D10" s="28">
        <v>706000000</v>
      </c>
      <c r="E10" s="28">
        <v>495000000</v>
      </c>
      <c r="F10" s="73">
        <f t="shared" si="0"/>
        <v>0.70113314447592068</v>
      </c>
      <c r="G10" s="28">
        <v>88799761.629999995</v>
      </c>
      <c r="H10" s="73">
        <f t="shared" si="1"/>
        <v>0.12577869919263454</v>
      </c>
      <c r="I10" s="28">
        <v>88799761.629999995</v>
      </c>
      <c r="J10" s="29"/>
      <c r="K10" s="72">
        <f t="shared" si="2"/>
        <v>0.12577869919263454</v>
      </c>
    </row>
    <row r="11" spans="1:11" ht="51" x14ac:dyDescent="0.2">
      <c r="A11" s="25" t="s">
        <v>26</v>
      </c>
      <c r="B11" s="26" t="s">
        <v>20</v>
      </c>
      <c r="C11" s="27" t="s">
        <v>27</v>
      </c>
      <c r="D11" s="28">
        <v>20000000</v>
      </c>
      <c r="E11" s="28">
        <v>20000000</v>
      </c>
      <c r="F11" s="73">
        <f t="shared" si="0"/>
        <v>1</v>
      </c>
      <c r="G11" s="28">
        <v>17323318.18</v>
      </c>
      <c r="H11" s="73">
        <f t="shared" si="1"/>
        <v>0.86616590900000001</v>
      </c>
      <c r="I11" s="28">
        <v>17323318.18</v>
      </c>
      <c r="J11" s="29"/>
      <c r="K11" s="72">
        <f t="shared" si="2"/>
        <v>0.86616590900000001</v>
      </c>
    </row>
    <row r="12" spans="1:11" ht="25.5" x14ac:dyDescent="0.2">
      <c r="A12" s="25" t="s">
        <v>28</v>
      </c>
      <c r="B12" s="26" t="s">
        <v>20</v>
      </c>
      <c r="C12" s="27" t="s">
        <v>29</v>
      </c>
      <c r="D12" s="28">
        <v>1200000000</v>
      </c>
      <c r="E12" s="28">
        <v>997400000</v>
      </c>
      <c r="F12" s="73">
        <f t="shared" si="0"/>
        <v>0.83116666666666672</v>
      </c>
      <c r="G12" s="28">
        <v>951100000</v>
      </c>
      <c r="H12" s="73">
        <f t="shared" si="1"/>
        <v>0.79258333333333331</v>
      </c>
      <c r="I12" s="28">
        <v>338275480</v>
      </c>
      <c r="J12" s="29"/>
      <c r="K12" s="72">
        <f t="shared" si="2"/>
        <v>0.28189623333333336</v>
      </c>
    </row>
    <row r="13" spans="1:11" ht="51" x14ac:dyDescent="0.2">
      <c r="A13" s="25" t="s">
        <v>30</v>
      </c>
      <c r="B13" s="26" t="s">
        <v>20</v>
      </c>
      <c r="C13" s="27" t="s">
        <v>31</v>
      </c>
      <c r="D13" s="28">
        <v>938000000</v>
      </c>
      <c r="E13" s="28">
        <v>858000000</v>
      </c>
      <c r="F13" s="73">
        <f t="shared" si="0"/>
        <v>0.91471215351812363</v>
      </c>
      <c r="G13" s="28">
        <v>382262557</v>
      </c>
      <c r="H13" s="73">
        <f t="shared" si="1"/>
        <v>0.40752937846481874</v>
      </c>
      <c r="I13" s="28">
        <v>382262557</v>
      </c>
      <c r="J13" s="29"/>
      <c r="K13" s="72">
        <f t="shared" si="2"/>
        <v>0.40752937846481874</v>
      </c>
    </row>
    <row r="14" spans="1:11" x14ac:dyDescent="0.2">
      <c r="A14" s="30"/>
      <c r="B14" s="31"/>
      <c r="C14" s="32"/>
      <c r="D14" s="33"/>
      <c r="E14" s="33"/>
      <c r="F14" s="34"/>
      <c r="G14" s="33"/>
      <c r="H14" s="34"/>
      <c r="I14" s="33"/>
      <c r="J14" s="35"/>
      <c r="K14" s="36"/>
    </row>
    <row r="15" spans="1:11" ht="25.5" x14ac:dyDescent="0.2">
      <c r="A15" s="37" t="s">
        <v>32</v>
      </c>
      <c r="B15" s="38"/>
      <c r="C15" s="39"/>
      <c r="D15" s="40">
        <f>SUM(D8:D13)</f>
        <v>5292000000</v>
      </c>
      <c r="E15" s="40">
        <f>SUM(E8:E13)</f>
        <v>4798400000</v>
      </c>
      <c r="F15" s="74">
        <f t="shared" si="0"/>
        <v>0.90672713529856386</v>
      </c>
      <c r="G15" s="40">
        <f>SUM(G8:G13)</f>
        <v>2608854738.1199999</v>
      </c>
      <c r="H15" s="74">
        <f t="shared" si="1"/>
        <v>0.49298086510204081</v>
      </c>
      <c r="I15" s="40">
        <f>SUM(I8:I13)</f>
        <v>1991531218.1200001</v>
      </c>
      <c r="J15" s="41"/>
      <c r="K15" s="75">
        <f t="shared" si="2"/>
        <v>0.37632865043839758</v>
      </c>
    </row>
    <row r="16" spans="1:11" x14ac:dyDescent="0.2">
      <c r="A16" s="42"/>
      <c r="B16" s="43"/>
      <c r="C16" s="44"/>
      <c r="D16" s="45"/>
      <c r="E16" s="45"/>
      <c r="F16" s="46"/>
      <c r="G16" s="45"/>
      <c r="H16" s="45"/>
      <c r="I16" s="45"/>
      <c r="J16" s="47"/>
      <c r="K16" s="47"/>
    </row>
    <row r="17" spans="1:13" x14ac:dyDescent="0.2">
      <c r="A17" s="48" t="s">
        <v>33</v>
      </c>
      <c r="B17" s="49"/>
      <c r="C17" s="50"/>
      <c r="D17" s="51"/>
      <c r="E17" s="51"/>
      <c r="F17" s="52"/>
      <c r="G17" s="51"/>
      <c r="H17" s="51"/>
      <c r="I17" s="51"/>
      <c r="J17" s="53"/>
      <c r="K17" s="53"/>
    </row>
    <row r="18" spans="1:13" x14ac:dyDescent="0.2">
      <c r="A18" s="25" t="s">
        <v>34</v>
      </c>
      <c r="B18" s="26" t="s">
        <v>20</v>
      </c>
      <c r="C18" s="27" t="s">
        <v>35</v>
      </c>
      <c r="D18" s="28">
        <v>6000000</v>
      </c>
      <c r="E18" s="28">
        <v>0</v>
      </c>
      <c r="F18" s="73">
        <f t="shared" ref="F18:F22" si="3">+E18/D18</f>
        <v>0</v>
      </c>
      <c r="G18" s="28">
        <v>0</v>
      </c>
      <c r="H18" s="73">
        <f t="shared" ref="H18:H24" si="4">+G18/D18</f>
        <v>0</v>
      </c>
      <c r="I18" s="28">
        <v>0</v>
      </c>
      <c r="J18" s="29"/>
      <c r="K18" s="72">
        <f t="shared" ref="K18:K24" si="5">+I18/D18</f>
        <v>0</v>
      </c>
    </row>
    <row r="19" spans="1:13" ht="25.5" x14ac:dyDescent="0.2">
      <c r="A19" s="25" t="s">
        <v>36</v>
      </c>
      <c r="B19" s="26" t="s">
        <v>20</v>
      </c>
      <c r="C19" s="27" t="s">
        <v>37</v>
      </c>
      <c r="D19" s="28">
        <v>3500000000</v>
      </c>
      <c r="E19" s="28">
        <v>2186538844.8899999</v>
      </c>
      <c r="F19" s="73">
        <f t="shared" si="3"/>
        <v>0.6247253842542857</v>
      </c>
      <c r="G19" s="28">
        <v>2083712260.6600001</v>
      </c>
      <c r="H19" s="73">
        <f t="shared" si="4"/>
        <v>0.59534636018857146</v>
      </c>
      <c r="I19" s="28">
        <v>860050429.76999998</v>
      </c>
      <c r="J19" s="29"/>
      <c r="K19" s="72">
        <f t="shared" si="5"/>
        <v>0.24572869421999999</v>
      </c>
    </row>
    <row r="20" spans="1:13" ht="25.5" x14ac:dyDescent="0.2">
      <c r="A20" s="25" t="s">
        <v>38</v>
      </c>
      <c r="B20" s="26" t="s">
        <v>20</v>
      </c>
      <c r="C20" s="27" t="s">
        <v>39</v>
      </c>
      <c r="D20" s="28">
        <v>33000000</v>
      </c>
      <c r="E20" s="28">
        <v>0</v>
      </c>
      <c r="F20" s="73">
        <f t="shared" si="3"/>
        <v>0</v>
      </c>
      <c r="G20" s="28">
        <v>0</v>
      </c>
      <c r="H20" s="73">
        <f t="shared" si="4"/>
        <v>0</v>
      </c>
      <c r="I20" s="28">
        <v>0</v>
      </c>
      <c r="J20" s="29"/>
      <c r="K20" s="72">
        <f t="shared" si="5"/>
        <v>0</v>
      </c>
    </row>
    <row r="21" spans="1:13" x14ac:dyDescent="0.2">
      <c r="A21" s="30"/>
      <c r="B21" s="31"/>
      <c r="C21" s="32"/>
      <c r="D21" s="33"/>
      <c r="E21" s="33"/>
      <c r="F21" s="78"/>
      <c r="G21" s="33"/>
      <c r="H21" s="78"/>
      <c r="I21" s="33"/>
      <c r="J21" s="54"/>
      <c r="K21" s="76"/>
    </row>
    <row r="22" spans="1:13" x14ac:dyDescent="0.2">
      <c r="A22" s="55" t="s">
        <v>40</v>
      </c>
      <c r="B22" s="56"/>
      <c r="C22" s="57"/>
      <c r="D22" s="58">
        <f>SUM(D18:D20)</f>
        <v>3539000000</v>
      </c>
      <c r="E22" s="58">
        <f>SUM(E18:E20)</f>
        <v>2186538844.8899999</v>
      </c>
      <c r="F22" s="74">
        <f t="shared" si="3"/>
        <v>0.61784087168409152</v>
      </c>
      <c r="G22" s="58">
        <f>SUM(G18:G20)</f>
        <v>2083712260.6600001</v>
      </c>
      <c r="H22" s="74">
        <f t="shared" si="4"/>
        <v>0.58878560628991239</v>
      </c>
      <c r="I22" s="58">
        <f>SUM(I18:I20)</f>
        <v>860050429.76999998</v>
      </c>
      <c r="J22" s="59"/>
      <c r="K22" s="75">
        <f t="shared" si="5"/>
        <v>0.24302074873410567</v>
      </c>
    </row>
    <row r="23" spans="1:13" x14ac:dyDescent="0.2">
      <c r="A23" s="42"/>
      <c r="B23" s="43"/>
      <c r="C23" s="44"/>
      <c r="D23" s="45"/>
      <c r="E23" s="45"/>
      <c r="F23" s="79"/>
      <c r="G23" s="45"/>
      <c r="H23" s="79"/>
      <c r="I23" s="45"/>
      <c r="J23" s="35"/>
      <c r="K23" s="77"/>
    </row>
    <row r="24" spans="1:13" x14ac:dyDescent="0.2">
      <c r="A24" s="60" t="s">
        <v>41</v>
      </c>
      <c r="B24" s="56"/>
      <c r="C24" s="57"/>
      <c r="D24" s="58">
        <f>+D15+D22</f>
        <v>8831000000</v>
      </c>
      <c r="E24" s="58">
        <f>+E15+E22</f>
        <v>6984938844.8899994</v>
      </c>
      <c r="F24" s="74">
        <f t="shared" ref="F24" si="6">+E24/D24</f>
        <v>0.79095672572641817</v>
      </c>
      <c r="G24" s="58">
        <f>+G15+G22</f>
        <v>4692566998.7799997</v>
      </c>
      <c r="H24" s="74">
        <f t="shared" si="4"/>
        <v>0.5313743629011437</v>
      </c>
      <c r="I24" s="58">
        <f>+I15+I22</f>
        <v>2851581647.8900003</v>
      </c>
      <c r="J24" s="59"/>
      <c r="K24" s="75">
        <f t="shared" si="5"/>
        <v>0.32290585979956976</v>
      </c>
    </row>
    <row r="25" spans="1:13" x14ac:dyDescent="0.2">
      <c r="A25" s="61"/>
      <c r="B25" s="62"/>
      <c r="C25" s="63"/>
      <c r="D25" s="64"/>
      <c r="E25" s="64"/>
      <c r="F25" s="64"/>
      <c r="G25" s="64"/>
      <c r="H25" s="64"/>
      <c r="I25" s="64"/>
      <c r="J25" s="47"/>
      <c r="K25" s="47"/>
    </row>
    <row r="26" spans="1:13" ht="15.75" x14ac:dyDescent="0.2">
      <c r="A26" s="65" t="s">
        <v>42</v>
      </c>
      <c r="B26" s="62"/>
      <c r="C26" s="63"/>
      <c r="D26" s="64"/>
      <c r="E26" s="64"/>
      <c r="F26" s="64"/>
      <c r="G26" s="64"/>
      <c r="H26" s="64"/>
      <c r="I26" s="64"/>
      <c r="J26" s="47"/>
      <c r="K26" s="47"/>
    </row>
    <row r="27" spans="1:13" ht="38.25" x14ac:dyDescent="0.2">
      <c r="A27" s="25" t="s">
        <v>43</v>
      </c>
      <c r="B27" s="26" t="s">
        <v>44</v>
      </c>
      <c r="C27" s="27" t="s">
        <v>45</v>
      </c>
      <c r="D27" s="28">
        <v>15500000000</v>
      </c>
      <c r="E27" s="28">
        <v>7492065037</v>
      </c>
      <c r="F27" s="73">
        <f t="shared" ref="F27" si="7">+E27/D27</f>
        <v>0.48335903464516128</v>
      </c>
      <c r="G27" s="28">
        <v>6681558969</v>
      </c>
      <c r="H27" s="73">
        <f t="shared" ref="H27" si="8">+G27/D27</f>
        <v>0.43106832058064515</v>
      </c>
      <c r="I27" s="28">
        <v>1965396270.8</v>
      </c>
      <c r="J27" s="29"/>
      <c r="K27" s="72">
        <f t="shared" ref="K27" si="9">+I27/D27</f>
        <v>0.12679975940645161</v>
      </c>
      <c r="M27" s="66"/>
    </row>
    <row r="28" spans="1:13" x14ac:dyDescent="0.2">
      <c r="A28" s="61"/>
      <c r="B28" s="62"/>
      <c r="C28" s="63"/>
      <c r="D28" s="64"/>
      <c r="E28" s="64"/>
      <c r="F28" s="64"/>
      <c r="G28" s="64"/>
      <c r="H28" s="64"/>
      <c r="I28" s="64"/>
      <c r="J28" s="47"/>
      <c r="K28" s="47"/>
    </row>
    <row r="29" spans="1:13" ht="18" customHeight="1" x14ac:dyDescent="0.2">
      <c r="A29" s="67" t="s">
        <v>46</v>
      </c>
      <c r="B29" s="68" t="s">
        <v>47</v>
      </c>
      <c r="C29" s="69" t="s">
        <v>47</v>
      </c>
      <c r="D29" s="70">
        <v>24331000000</v>
      </c>
      <c r="E29" s="70">
        <v>14477003881.889999</v>
      </c>
      <c r="F29" s="80">
        <f t="shared" ref="F29" si="10">+E29/D29</f>
        <v>0.59500242003575687</v>
      </c>
      <c r="G29" s="70">
        <v>11374125967.780001</v>
      </c>
      <c r="H29" s="80">
        <f t="shared" ref="H29" si="11">+G29/D29</f>
        <v>0.46747466062964943</v>
      </c>
      <c r="I29" s="70">
        <v>4816977918.6899996</v>
      </c>
      <c r="J29" s="71"/>
      <c r="K29" s="82">
        <f t="shared" ref="K29" si="12">+I29/D29</f>
        <v>0.19797698075253789</v>
      </c>
    </row>
    <row r="30" spans="1:13" x14ac:dyDescent="0.2">
      <c r="K30" s="81"/>
    </row>
  </sheetData>
  <mergeCells count="2">
    <mergeCell ref="C1:H2"/>
    <mergeCell ref="C3:H3"/>
  </mergeCells>
  <printOptions horizontalCentered="1" verticalCentered="1"/>
  <pageMargins left="0.39370078740157483" right="0.39370078740157483" top="0.39370078740157483" bottom="0.39370078740157483" header="0.78740157480314965" footer="0.78740157480314965"/>
  <pageSetup scale="7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Gomez</dc:creator>
  <cp:lastModifiedBy>Andres Gomez</cp:lastModifiedBy>
  <dcterms:created xsi:type="dcterms:W3CDTF">2013-07-09T22:00:09Z</dcterms:created>
  <dcterms:modified xsi:type="dcterms:W3CDTF">2013-07-09T22:03:39Z</dcterms:modified>
</cp:coreProperties>
</file>