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.fajardo\Desktop\"/>
    </mc:Choice>
  </mc:AlternateContent>
  <bookViews>
    <workbookView xWindow="480" yWindow="375" windowWidth="14115" windowHeight="3870"/>
  </bookViews>
  <sheets>
    <sheet name="PAA 201304" sheetId="1" r:id="rId1"/>
    <sheet name="Resumen  PAA201304" sheetId="2" r:id="rId2"/>
  </sheets>
  <definedNames>
    <definedName name="_xlnm._FilterDatabase" localSheetId="0" hidden="1">'PAA 201304'!$A$27:$K$76</definedName>
    <definedName name="_xlnm.Print_Area" localSheetId="0">'PAA 201304'!$A$1:$K$79</definedName>
    <definedName name="_xlnm.Print_Titles" localSheetId="0">'PAA 201304'!$27:$27</definedName>
  </definedNames>
  <calcPr calcId="171027"/>
  <pivotCaches>
    <pivotCache cacheId="1" r:id="rId3"/>
  </pivotCaches>
</workbook>
</file>

<file path=xl/calcChain.xml><?xml version="1.0" encoding="utf-8"?>
<calcChain xmlns="http://schemas.openxmlformats.org/spreadsheetml/2006/main">
  <c r="B21" i="1" l="1"/>
  <c r="H44" i="1" l="1"/>
  <c r="G44" i="1"/>
  <c r="H37" i="1"/>
  <c r="G37" i="1"/>
</calcChain>
</file>

<file path=xl/sharedStrings.xml><?xml version="1.0" encoding="utf-8"?>
<sst xmlns="http://schemas.openxmlformats.org/spreadsheetml/2006/main" count="486" uniqueCount="149">
  <si>
    <t>Nombre</t>
  </si>
  <si>
    <t>Dirección</t>
  </si>
  <si>
    <t>Teléfono</t>
  </si>
  <si>
    <t>Perspectiva estratégica</t>
  </si>
  <si>
    <t>Información de contacto</t>
  </si>
  <si>
    <t>Código UNSPSC</t>
  </si>
  <si>
    <t>Descripción</t>
  </si>
  <si>
    <t>Duración estimada del contrato</t>
  </si>
  <si>
    <t xml:space="preserve">Modalidad de selección </t>
  </si>
  <si>
    <t>Fuente de los recursos</t>
  </si>
  <si>
    <t>¿Se requieren vigencias futuras?</t>
  </si>
  <si>
    <t>Estado de solicitud de vigencias futuras</t>
  </si>
  <si>
    <t>Datos de contacto del responsable</t>
  </si>
  <si>
    <t>B. ADQUISICIONES PLANEADAS</t>
  </si>
  <si>
    <t>9 meses</t>
  </si>
  <si>
    <t>Recursos propios</t>
  </si>
  <si>
    <t>No</t>
  </si>
  <si>
    <t>Página web</t>
  </si>
  <si>
    <t>Fecha estimada de inicio de proceso de selección</t>
  </si>
  <si>
    <t>4 meses</t>
  </si>
  <si>
    <t>Misión y visión</t>
  </si>
  <si>
    <t>N/A</t>
  </si>
  <si>
    <t>10 meses</t>
  </si>
  <si>
    <t>+57 (1) 7956600</t>
  </si>
  <si>
    <t>Jose Camilo Guzmán Santos
Secretario General
Tel: 7956600 ext. 6609
camilo.guzman@colombiacompra.gov.co</t>
  </si>
  <si>
    <t>Adquisición de Hardware Equipos, pantallas, accesorios</t>
  </si>
  <si>
    <t>Adquisición de pólizas de seguros para funcionarios y bienes de CCE</t>
  </si>
  <si>
    <t>Arrendamiento de Bodega para almacenaje de elementos y archivo</t>
  </si>
  <si>
    <t>Establecimiento de protocolos de seguridad, estudio de riesgos, apoyo técnico y asistencial para la protección del Director de Colombia Compra Eficiente</t>
  </si>
  <si>
    <t>Monitoreo de Alarmas</t>
  </si>
  <si>
    <t xml:space="preserve">Prestar el servicio de apoyo logístico para la realización de diferentes reuniones de trabajo y capacitación que requiera Colombia Compra Eficiente. </t>
  </si>
  <si>
    <t>Prestar el servicio integral de aseo y cafetería en las instalaciones de CCE, a través de personal uniformado, calificado y certificado y suministro de elementos, insumos y equipos necesarios (Productos)</t>
  </si>
  <si>
    <t>Prestar el servicio integral de aseo y cafetería en las instalaciones de CCE, a través de personal uniformado, calificado y certificado y suministro de elementos, insumos y equipos necesarios (Ss. Aseo)</t>
  </si>
  <si>
    <t>Suministrar a Colombia Compra Eficiente los Servicios de: a) plataformas (hardware y software) de informática y telecomunicaciones; b) equipos de televisión, videoconferencia, videovigilancia y control de acceso; c) mobiliario de oficinas y cafetería; d) servicios de voz y telefonía; e) solución integrada de conectividad e internet; e) servicios profesionales y de outsourcing para soporte y soluciones integradas de información y telecomunicaciones; f) sistema integrado de gestión documental; g) instalación de cableado estructurado y de comunicaciones y h) elementos y servicios para la adecuación del inmueble para que esté en condiciones adecuadas para recibir los bienes y servicios indicados en las actividades especificas</t>
  </si>
  <si>
    <t xml:space="preserve">Suministrar el servicio de transporte terrestre integral a todo costo en vehículos, para la movilización de funcionarios de la Agencia Nacional de Contratación Pública -Colombia Compra Eficiente. </t>
  </si>
  <si>
    <t>Suministro de elementos de papelería y útiles de oficina</t>
  </si>
  <si>
    <t>Suscripción convenio manejo de correspondencia nacional e internacional</t>
  </si>
  <si>
    <t>Uso y goce del piso 17 del Edificio Seguros Tequendama ubicado en la Cra 7 26-20 y de parqueaderos 82-85 y 89</t>
  </si>
  <si>
    <t>Apoyo Especializado en temas legislativos y regulatorios</t>
  </si>
  <si>
    <t>Asistencia en negociación de Acuerdos Marco</t>
  </si>
  <si>
    <t>Adhesión del Convenio con FONADE, para la contratación de los servicios de alojamiento de los componentes del Registro en Línea en el Centro de Datos y Centro de Contacto de la Intranet gubernamental del programa “Gobierno en Línea” del Ministerio de Tecnologías de la Información y las Comunicaciones</t>
  </si>
  <si>
    <t>Operación Infraestructura y DataCenter Infraestructura de Centro de Datos</t>
  </si>
  <si>
    <t>Operación Mesa de Ayuda Servicio de Mesa de Ayuda</t>
  </si>
  <si>
    <t>Recursos corrientes</t>
  </si>
  <si>
    <t>Marzo</t>
  </si>
  <si>
    <t>Febrero</t>
  </si>
  <si>
    <t>Enero</t>
  </si>
  <si>
    <t>11 meses</t>
  </si>
  <si>
    <t>Abril</t>
  </si>
  <si>
    <t>Mayo</t>
  </si>
  <si>
    <t>Septiembre</t>
  </si>
  <si>
    <t>SI</t>
  </si>
  <si>
    <t>Aprobadas</t>
  </si>
  <si>
    <t>6 meses</t>
  </si>
  <si>
    <t>8 meses</t>
  </si>
  <si>
    <t>7 meses</t>
  </si>
  <si>
    <t>2 meses</t>
  </si>
  <si>
    <t>12 meses</t>
  </si>
  <si>
    <t>3 meses</t>
  </si>
  <si>
    <t>84131500
84131600</t>
  </si>
  <si>
    <t>80141607
83121700</t>
  </si>
  <si>
    <t>76111501
90101700</t>
  </si>
  <si>
    <t>72154066
72101507</t>
  </si>
  <si>
    <t>Selección Abreviada de Menor Cuantía</t>
  </si>
  <si>
    <t>Subasta inversa</t>
  </si>
  <si>
    <t>Contratación Directa</t>
  </si>
  <si>
    <t>Contratación Directa-Contrato Interadministrativo</t>
  </si>
  <si>
    <t>Contratación Directa-Arrendamiento Inmueble</t>
  </si>
  <si>
    <t>Concurso de Méritos</t>
  </si>
  <si>
    <t>Licitación Pública</t>
  </si>
  <si>
    <t>Contratación Directa-Unico proveedor</t>
  </si>
  <si>
    <t>Contratación Depuración Base de Datos SECOP 2012</t>
  </si>
  <si>
    <t>Jorge Iván Contreras Cardeño
Subdirector de Negocios
Tel: 7956600 ext 6605
jorge.contreras@colombiacompra.gov.co</t>
  </si>
  <si>
    <t>Fabio Camilo Betancourth Rincón
Subdirector de Información y Desarrollo Tecnológico
Tel: 7956600 ext 6608
fabio.betancourth@colombiacompra.gov.co</t>
  </si>
  <si>
    <t>Luz María Orozco Loaiza
Subdirectora de Gestión Contractual
Tel: 7596600 ext 6607
luzmaria.orozco@colombiacompra.gov.co</t>
  </si>
  <si>
    <t>Contratación Directa-Cto Ps Ss y Apoyo a la Gestión</t>
  </si>
  <si>
    <t>Mínima Cuantía</t>
  </si>
  <si>
    <t>Fecha de actualización</t>
  </si>
  <si>
    <t>Mantenimiento SECOP. Desarrollo del módulo administrativo e implementación de la funcionalidad bitácora del SECOP informativo</t>
  </si>
  <si>
    <t>Contratación PMO Plataforma TI. Administración y gerencia del proyecto para la implementación de plataforma tecnológica, incluyendo la supervisión y control, y la gestión del cambio asociado.</t>
  </si>
  <si>
    <t>18 meses</t>
  </si>
  <si>
    <t>Si</t>
  </si>
  <si>
    <t>Especificación detallada de requerimientos funcionales y técnicos para la nueva plataforma tecnológica.</t>
  </si>
  <si>
    <t>Adquisición SW Plataforma TI. Plataforma tecnológica que permita adelantar la compra y la contratación pública en línea.</t>
  </si>
  <si>
    <t>Contratación Consultoría Datos Plataforma TI. Consultoría para la migración de datos del Secop Informativo a la nueva plataforma.</t>
  </si>
  <si>
    <t>6 Meses</t>
  </si>
  <si>
    <t>Mantenimiento SECOP. Revisión, estabilización y actualización de la base de datos y el middleware Oracle del Secop Informativo.</t>
  </si>
  <si>
    <t>Contratación Encuesta Probidad</t>
  </si>
  <si>
    <t>5 meses</t>
  </si>
  <si>
    <t>14111500
44103100
44121500
44121600
44121700
44121800
44121900
44122000
44122100</t>
  </si>
  <si>
    <t>Diseño de Imagen Corporativa y Asesoría en Estrategia de Comunicaciones</t>
  </si>
  <si>
    <t>82141500
83121700</t>
  </si>
  <si>
    <t>55101500
55111500</t>
  </si>
  <si>
    <t>Contratación Encuesta Servicios CCE</t>
  </si>
  <si>
    <t>Agosto</t>
  </si>
  <si>
    <t>81112003
83111507</t>
  </si>
  <si>
    <t>81161700
56101700</t>
  </si>
  <si>
    <t>Límites de Contratación</t>
  </si>
  <si>
    <t>Mínima Cuantía $16.506.000</t>
  </si>
  <si>
    <t>Actividades de Bienestar y Salud Ocupacional: suministro de Elementos ergonómicos y para brigadas de emergencia</t>
  </si>
  <si>
    <t>Actividades de Bienestar y Salud Ocupacional: servicios de Area Protegida, exámenes médicos, valoración y vacunas</t>
  </si>
  <si>
    <t>Adquisición SW programas y aplicativos específicos</t>
  </si>
  <si>
    <t>Pasajes Aéreos Negociación y administración de Acuerdos Marco de Precios, Plataforma TI y Formación del Comprador Público</t>
  </si>
  <si>
    <t>Pasajes Aéreos funcionarios</t>
  </si>
  <si>
    <t>Selección Abreviada de Menor Cuantía Adq BS y Ss características Tec. Uniformes</t>
  </si>
  <si>
    <t>Adquisición de mobiliario y equipos de oficina</t>
  </si>
  <si>
    <t>En preparación</t>
  </si>
  <si>
    <t>Convenio Imprenta Nacional Diseño, edicion produccion digital e impresión de documentos CCE</t>
  </si>
  <si>
    <t>Valor del PAA</t>
  </si>
  <si>
    <t>PLAN ANUAL DE ADQUISICIONES - PAA</t>
  </si>
  <si>
    <t>Adquisición documentos organismos internacionales OECD</t>
  </si>
  <si>
    <t>Membresía organismos internacionales: UNSPSC</t>
  </si>
  <si>
    <t>Valor total estimado ($)</t>
  </si>
  <si>
    <t>Valor estimado en la vigencia actual ($)</t>
  </si>
  <si>
    <t>Julio Fajardo / Nicolas Penagos
Expertos
Tel 7956600 ext 6603 - 6604
julio.fajardo@colombiacompra.gov.co
nicolas.penagos@colombiacompra.gov.co</t>
  </si>
  <si>
    <t>Apoyo Especializado en temas administrativos financieros y contractuales</t>
  </si>
  <si>
    <t xml:space="preserve">Contratación Compilación jurisprudencia </t>
  </si>
  <si>
    <t>Prestar el servicio integral de aseo y cafetería en las instalaciones de CCE, a través de personal uniformado, calificado y certificado y suministro de elementos, insumos y equipos necesarios (Servicios)</t>
  </si>
  <si>
    <t>Servicio de mantenimiento de instalaciones y bienes muebles e inmuebles</t>
  </si>
  <si>
    <t>Suscripción y adquisición diarios publicaciones nacionales e internacionales, impresos y en medios electrónicos (Notinet, legis, otras) y de materiales y elementos</t>
  </si>
  <si>
    <t>Convenio Imprenta Nacional Diseño, edición producción digital e impresión de documentos, manuales y guias para Acuerdos Marco.</t>
  </si>
  <si>
    <t>Logística para eventos de Capacitación y Comunicaciones en Plataforma TI, Manuales y Guías, Plataforma de Acuerdos Marco, Documentos Estándar y Formación del Comprador Público, Negociación, lanzamiento  y administración de Acuerdos Marco de Precios</t>
  </si>
  <si>
    <t>Adquisición SW Plataforma de Acuerdos Marco</t>
  </si>
  <si>
    <t>A.DECLARACION ESTRATEGICA</t>
  </si>
  <si>
    <t>www.colombiacompra.gov.co</t>
  </si>
  <si>
    <t>El Plan Anual de Adquisiciones es un documento de naturaleza informativa y las adquisicionesincluidas en el mismo pueden ser canceladas, revisadas o modificadas. Esta información no representa compromiso u obligación alguna por parte de la entidad estatal ni la compromete a adquirir los bienes, obras y servicios en él señalados</t>
  </si>
  <si>
    <t>AGENCIA NACIONAL DE CONTRATACIÓN PÚBLICA - COLOMBIA COMPRA EFICIENTE</t>
  </si>
  <si>
    <r>
      <t>La</t>
    </r>
    <r>
      <rPr>
        <b/>
        <sz val="8"/>
        <color theme="1"/>
        <rFont val="Arial"/>
        <family val="2"/>
      </rPr>
      <t xml:space="preserve"> misión</t>
    </r>
    <r>
      <rPr>
        <sz val="8"/>
        <color theme="1"/>
        <rFont val="Arial"/>
        <family val="2"/>
      </rPr>
      <t xml:space="preserve"> de Colombia Compra Eficiente es: (a) ofrecer a los partícipes de la compra pública un sistema de información de la compra y la contratación pública que permita hacer transacciones en línea,  con instrumentos y herramientas que respondan las necesidades de bienes, obras y servicios que adquiere el Sistema de Contratación Pública de Colombia (SCPC) y que ofrezca información suficiente y de calidad para tomar decisiones, y para permitir cumplir con las metas y objetivos de las entidades estatales, el plan nacional de desarrollo y los planes territoriales de desarrollo, asegurando el óptimo valor por dinero en la compra y contratación pública y su trasparencia y generando confianza; (b) formular políticas y propuestas de reforma legislativa, apoyar y coordinar la gestión de reformas legislativas y regulatorias; (c) asistir técnicamente y trabajar en equipo con los partícipes de la compra pública; (d) apoyar el desarrollo de los mercados y monitorearlos; y (e) analizar permanentemente el comportamiento del SPSC en busca de la innovación y mejora continua del mismo. 
La </t>
    </r>
    <r>
      <rPr>
        <b/>
        <sz val="8"/>
        <color theme="1"/>
        <rFont val="Arial"/>
        <family val="2"/>
      </rPr>
      <t>visión</t>
    </r>
    <r>
      <rPr>
        <sz val="8"/>
        <color theme="1"/>
        <rFont val="Arial"/>
        <family val="2"/>
      </rPr>
      <t xml:space="preserve"> de Colombia Compra Eficiente es ser la organización del Gobierno Nacional que lidera y coordina el SCPC, asegurando el óptimo valor por dinero con transparencia en la compra y contratación pública en Colombia y generando confianza a todos los partícipes del sistema. </t>
    </r>
  </si>
  <si>
    <t>Apoyo Especializado en temas jurídicos para apoyo en la Dirección General y Subdirección de Negocios</t>
  </si>
  <si>
    <t>19 de Marzo de 2013</t>
  </si>
  <si>
    <t xml:space="preserve">Carrera 7 No. 26-20 Piso 17 Bogotá </t>
  </si>
  <si>
    <t>ADVERTENCIA</t>
  </si>
  <si>
    <t>Tiene como proyecto estratégico, el Fortalecimiento de la Contratación Pública Nacional. Tiene única sede en Bogotá y cuenta con una planta de personal de cuarenta (40) personas y un presupuesto para 2013 de $24.331.000.000.</t>
  </si>
  <si>
    <t>Menor Cuantía $165.060.000</t>
  </si>
  <si>
    <t>El principal objetivo del PAA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</t>
  </si>
  <si>
    <t>Iniciativa</t>
  </si>
  <si>
    <t>Análisis de información del sistema de compras y contratación pública</t>
  </si>
  <si>
    <t>Diseño y puesta en marcha de Acuerdos Marco de Precios</t>
  </si>
  <si>
    <t>Despliegue de la Estrategia de Gestión del Cambio</t>
  </si>
  <si>
    <t>Elaboración y publicación de Manuales, Guías y Documentos Tipo</t>
  </si>
  <si>
    <t>Traslado, estabilización y operación del SECOP</t>
  </si>
  <si>
    <t>Despliegue plataforma tecnológica de e-Procurement</t>
  </si>
  <si>
    <t>Transversal</t>
  </si>
  <si>
    <t>Revisión de marco normativo del sistema de compras y contratación pública</t>
  </si>
  <si>
    <t>Modelos de Servicio y Atención de Colombia Compra Eficiente</t>
  </si>
  <si>
    <t>Etiquetas de fila</t>
  </si>
  <si>
    <t>Total general</t>
  </si>
  <si>
    <t>(Todas)</t>
  </si>
  <si>
    <t>Suma de Valor estimado en la vigencia actual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</si>
</sst>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\ #,##0_);\(&quot;$&quot;\ #,##0\)"/>
    <numFmt numFmtId="165" formatCode="_(* #,##0.00_);_(* \(#,##0.00\);_(* &quot;-&quot;??_);_(@_)"/>
    <numFmt numFmtId="166" formatCode="dd/mm/yyyy;@"/>
    <numFmt numFmtId="167" formatCode="_(* #,##0_);_(* \(#,##0\);_(* &quot;-&quot;??_);_(@_)"/>
    <numFmt numFmtId="168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/>
    <xf numFmtId="0" fontId="6" fillId="2" borderId="8" xfId="1" applyFont="1" applyBorder="1" applyAlignment="1">
      <alignment horizontal="center" vertical="center" wrapText="1"/>
    </xf>
    <xf numFmtId="0" fontId="6" fillId="2" borderId="9" xfId="1" applyFont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7" fillId="0" borderId="3" xfId="3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4" fillId="0" borderId="1" xfId="4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167" fontId="7" fillId="0" borderId="3" xfId="6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167" fontId="7" fillId="0" borderId="12" xfId="6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7" fontId="7" fillId="0" borderId="1" xfId="6" applyNumberFormat="1" applyFont="1" applyFill="1" applyBorder="1" applyAlignment="1">
      <alignment vertical="center" wrapText="1"/>
    </xf>
    <xf numFmtId="167" fontId="4" fillId="0" borderId="1" xfId="6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/>
    <xf numFmtId="0" fontId="12" fillId="0" borderId="0" xfId="0" applyFont="1" applyAlignment="1"/>
    <xf numFmtId="164" fontId="4" fillId="0" borderId="14" xfId="2" applyNumberFormat="1" applyFont="1" applyBorder="1" applyAlignment="1">
      <alignment horizontal="left" vertical="center"/>
    </xf>
    <xf numFmtId="0" fontId="4" fillId="0" borderId="18" xfId="0" applyFont="1" applyBorder="1" applyAlignment="1">
      <alignment wrapText="1"/>
    </xf>
    <xf numFmtId="0" fontId="8" fillId="0" borderId="7" xfId="0" applyNumberFormat="1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167" fontId="7" fillId="0" borderId="16" xfId="6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166" fontId="4" fillId="0" borderId="0" xfId="0" applyNumberFormat="1" applyFont="1" applyBorder="1" applyAlignment="1">
      <alignment horizontal="left" vertical="center"/>
    </xf>
    <xf numFmtId="164" fontId="4" fillId="0" borderId="15" xfId="2" applyNumberFormat="1" applyFont="1" applyBorder="1" applyAlignment="1">
      <alignment horizontal="left" vertical="center"/>
    </xf>
    <xf numFmtId="164" fontId="4" fillId="0" borderId="30" xfId="2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8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13" fillId="0" borderId="1" xfId="7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8">
    <cellStyle name="Énfasis1" xfId="1" builtinId="29"/>
    <cellStyle name="Hipervínculo" xfId="7" builtinId="8"/>
    <cellStyle name="Millares" xfId="2" builtinId="3"/>
    <cellStyle name="Millares 2" xfId="6"/>
    <cellStyle name="Normal" xfId="0" builtinId="0"/>
    <cellStyle name="Normal 2" xfId="4"/>
    <cellStyle name="Normal 6" xfId="5"/>
    <cellStyle name="Normal_Libro1" xfId="3"/>
  </cellStyles>
  <dxfs count="11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numFmt numFmtId="168" formatCode="_(&quot;$&quot;\ * #,##0_);_(&quot;$&quot;\ * \(#,##0\);_(&quot;$&quot;\ 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o Fajardo" refreshedDate="41444.612213425928" createdVersion="4" refreshedVersion="4" minRefreshableVersion="3" recordCount="49">
  <cacheSource type="worksheet">
    <worksheetSource ref="A27:L76" sheet="PAA 201304"/>
  </cacheSource>
  <cacheFields count="12">
    <cacheField name="Código UNSPSC" numFmtId="0">
      <sharedItems containsMixedTypes="1" containsNumber="1" containsInteger="1" minValue="43211700" maxValue="93151509"/>
    </cacheField>
    <cacheField name="Descripción" numFmtId="0">
      <sharedItems count="46" longText="1">
        <s v="Actividades de Bienestar y Salud Ocupacional: servicios de Area Protegida, exámenes médicos, valoración y vacunas"/>
        <s v="Actividades de Bienestar y Salud Ocupacional: suministro de Elementos ergonómicos y para brigadas de emergencia"/>
        <s v="Adquisición de Hardware Equipos, pantallas, accesorios"/>
        <s v="Adquisición de pólizas de seguros para funcionarios y bienes de CCE"/>
        <s v="Adquisición SW programas y aplicativos específicos"/>
        <s v="Adquisición documentos organismos internacionales OECD"/>
        <s v="Membresía organismos internacionales: UNSPSC"/>
        <s v="Arrendamiento de Bodega para almacenaje de elementos y archivo"/>
        <s v="Convenio Imprenta Nacional Diseño, edicion produccion digital e impresión de documentos CCE"/>
        <s v="Establecimiento de protocolos de seguridad, estudio de riesgos, apoyo técnico y asistencial para la protección del Director de Colombia Compra Eficiente"/>
        <s v="Monitoreo de Alarmas"/>
        <s v="Prestar el servicio de apoyo logístico para la realización de diferentes reuniones de trabajo y capacitación que requiera Colombia Compra Eficiente. "/>
        <s v="Prestar el servicio integral de aseo y cafetería en las instalaciones de CCE, a través de personal uniformado, calificado y certificado y suministro de elementos, insumos y equipos necesarios (Servicios)"/>
        <s v="Prestar el servicio integral de aseo y cafetería en las instalaciones de CCE, a través de personal uniformado, calificado y certificado y suministro de elementos, insumos y equipos necesarios (Productos)"/>
        <s v="Prestar el servicio integral de aseo y cafetería en las instalaciones de CCE, a través de personal uniformado, calificado y certificado y suministro de elementos, insumos y equipos necesarios (Ss. Aseo)"/>
        <s v="Adquisición de mobiliario y equipos de oficina"/>
        <s v="Servicio de mantenimiento de instalaciones y bienes muebles e inmuebles"/>
        <s v="Suministrar a Colombia Compra Eficiente los Servicios de: a) plataformas (hardware y software) de informática y telecomunicaciones; b) equipos de televisión, videoconferencia, videovigilancia y control de acceso; c) mobiliario de oficinas y cafetería; d) servicios de voz y telefonía; e) solución integrada de conectividad e internet; e) servicios profesionales y de outsourcing para soporte y soluciones integradas de información y telecomunicaciones; f) sistema integrado de gestión documental; g) instalación de cableado estructurado y de comunicaciones y h) elementos y servicios para la adecuación del inmueble para que esté en condiciones adecuadas para recibir los bienes y servicios indicados en las actividades especificas"/>
        <s v="Suministrar el servicio de transporte terrestre integral a todo costo en vehículos, para la movilización de funcionarios de la Agencia Nacional de Contratación Pública -Colombia Compra Eficiente. "/>
        <s v="Suministro de elementos de papelería y útiles de oficina"/>
        <s v="Suscripción convenio manejo de correspondencia nacional e internacional"/>
        <s v="Suscripción y adquisición diarios publicaciones nacionales e internacionales, impresos y en medios electrónicos (Notinet, legis, otras) y de materiales y elementos"/>
        <s v="Uso y goce del piso 17 del Edificio Seguros Tequendama ubicado en la Cra 7 26-20 y de parqueaderos 82-85 y 89"/>
        <s v="Pasajes Aéreos funcionarios"/>
        <s v="Apoyo Especializado en temas legislativos y regulatorios"/>
        <s v="Apoyo Especializado en temas administrativos financieros y contractuales"/>
        <s v="Asistencia en negociación de Acuerdos Marco"/>
        <s v="Diseño de Imagen Corporativa y Asesoría en Estrategia de Comunicaciones"/>
        <s v="Convenio Imprenta Nacional Diseño, edición producción digital e impresión de documentos, manuales y guias para Acuerdos Marco."/>
        <s v="Adhesión del Convenio con FONADE, para la contratación de los servicios de alojamiento de los componentes del Registro en Línea en el Centro de Datos y Centro de Contacto de la Intranet gubernamental del programa “Gobierno en Línea” del Ministerio de Tecnologías de la Información y las Comunicaciones"/>
        <s v="Mantenimiento SECOP. Desarrollo del módulo administrativo e implementación de la funcionalidad bitácora del SECOP informativo"/>
        <s v="Contratación PMO Plataforma TI. Administración y gerencia del proyecto para la implementación de plataforma tecnológica, incluyendo la supervisión y control, y la gestión del cambio asociado."/>
        <s v="Especificación detallada de requerimientos funcionales y técnicos para la nueva plataforma tecnológica."/>
        <s v="Adquisición SW Plataforma TI. Plataforma tecnológica que permita adelantar la compra y la contratación pública en línea."/>
        <s v="Contratación Consultoría Datos Plataforma TI. Consultoría para la migración de datos del Secop Informativo a la nueva plataforma."/>
        <s v="Pasajes Aéreos Negociación y administración de Acuerdos Marco de Precios, Plataforma TI y Formación del Comprador Público"/>
        <s v="Logística para eventos de Capacitación y Comunicaciones en Plataforma TI, Manuales y Guías, Plataforma de Acuerdos Marco, Documentos Estándar y Formación del Comprador Público, Negociación, lanzamiento  y administración de Acuerdos Marco de Precios"/>
        <s v="Operación Infraestructura y DataCenter Infraestructura de Centro de Datos"/>
        <s v="Operación Mesa de Ayuda Servicio de Mesa de Ayuda"/>
        <s v="Adquisición SW Plataforma de Acuerdos Marco"/>
        <s v="Mantenimiento SECOP. Revisión, estabilización y actualización de la base de datos y el middleware Oracle del Secop Informativo."/>
        <s v="Contratación Compilación jurisprudencia "/>
        <s v="Contratación Depuración Base de Datos SECOP 2012"/>
        <s v="Contratación Encuesta Probidad"/>
        <s v="Contratación Encuesta Servicios CCE"/>
        <s v="Apoyo Especializado en temas jurídicos para apoyo en la Dirección General y Subdirección de Negocios"/>
      </sharedItems>
    </cacheField>
    <cacheField name="Fecha estimada de inicio de proceso de selección" numFmtId="0">
      <sharedItems/>
    </cacheField>
    <cacheField name="Duración estimada del contrato" numFmtId="0">
      <sharedItems/>
    </cacheField>
    <cacheField name="Modalidad de selección " numFmtId="0">
      <sharedItems/>
    </cacheField>
    <cacheField name="Fuente de los recursos" numFmtId="0">
      <sharedItems count="3">
        <s v="Recursos corrientes"/>
        <s v="Recursos propios"/>
        <s v="Recursos corrientes " u="1"/>
      </sharedItems>
    </cacheField>
    <cacheField name="Valor total estimado ($)" numFmtId="167">
      <sharedItems containsSemiMixedTypes="0" containsString="0" containsNumber="1" containsInteger="1" minValue="5000000" maxValue="8200000000"/>
    </cacheField>
    <cacheField name="Valor estimado en la vigencia actual ($)" numFmtId="167">
      <sharedItems containsSemiMixedTypes="0" containsString="0" containsNumber="1" containsInteger="1" minValue="5000000" maxValue="8200000000"/>
    </cacheField>
    <cacheField name="¿Se requieren vigencias futuras?" numFmtId="0">
      <sharedItems/>
    </cacheField>
    <cacheField name="Estado de solicitud de vigencias futuras" numFmtId="0">
      <sharedItems/>
    </cacheField>
    <cacheField name="Datos de contacto del responsable" numFmtId="0">
      <sharedItems/>
    </cacheField>
    <cacheField name="Iniciativa" numFmtId="0">
      <sharedItems containsBlank="1" count="10">
        <m/>
        <s v="Elaboración y publicación de Manuales, Guías y Documentos Tipo"/>
        <s v="Diseño y puesta en marcha de Acuerdos Marco de Precios"/>
        <s v="Despliegue de la Estrategia de Gestión del Cambio"/>
        <s v="Traslado, estabilización y operación del SECOP"/>
        <s v="Despliegue plataforma tecnológica de e-Procurement"/>
        <s v="Transversal"/>
        <s v="Revisión de marco normativo del sistema de compras y contratación pública"/>
        <s v="Análisis de información del sistema de compras y contratación pública"/>
        <s v="Modelos de Servicio y Atención de Colombia Compra Eficien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n v="93141808"/>
    <x v="0"/>
    <s v="Abril"/>
    <s v="10 meses"/>
    <s v="Mínima Cuantía"/>
    <x v="0"/>
    <n v="15000000"/>
    <n v="15000000"/>
    <s v="No"/>
    <s v="N/A"/>
    <s v="Jose Camilo Guzmán Santos_x000a_Secretario General_x000a_Tel: 7956600 ext. 6609_x000a_camilo.guzman@colombiacompra.gov.co"/>
    <x v="0"/>
  </r>
  <r>
    <n v="93141808"/>
    <x v="1"/>
    <s v="Abril"/>
    <s v="10 meses"/>
    <s v="Mínima Cuantía"/>
    <x v="0"/>
    <n v="10000000"/>
    <n v="10000000"/>
    <s v="No"/>
    <s v="N/A"/>
    <s v="Jose Camilo Guzmán Santos_x000a_Secretario General_x000a_Tel: 7956600 ext. 6609_x000a_camilo.guzman@colombiacompra.gov.co"/>
    <x v="0"/>
  </r>
  <r>
    <n v="43211700"/>
    <x v="2"/>
    <s v="Abril"/>
    <s v="2 meses"/>
    <s v="Subasta inversa"/>
    <x v="0"/>
    <n v="45000000"/>
    <n v="45000000"/>
    <s v="No"/>
    <s v="N/A"/>
    <s v="Jose Camilo Guzmán Santos_x000a_Secretario General_x000a_Tel: 7956600 ext. 6609_x000a_camilo.guzman@colombiacompra.gov.co"/>
    <x v="0"/>
  </r>
  <r>
    <s v="84131500_x000a_84131600"/>
    <x v="3"/>
    <s v="Abril"/>
    <s v="10 meses"/>
    <s v="Licitación Pública"/>
    <x v="0"/>
    <n v="150000000"/>
    <n v="150000000"/>
    <s v="No"/>
    <s v="N/A"/>
    <s v="Jose Camilo Guzmán Santos_x000a_Secretario General_x000a_Tel: 7956600 ext. 6609_x000a_camilo.guzman@colombiacompra.gov.co"/>
    <x v="0"/>
  </r>
  <r>
    <n v="43231500"/>
    <x v="4"/>
    <s v="Abril"/>
    <s v="8 meses"/>
    <s v="Subasta inversa"/>
    <x v="0"/>
    <n v="30000000"/>
    <n v="30000000"/>
    <s v="No"/>
    <s v="N/A"/>
    <s v="Jose Camilo Guzmán Santos_x000a_Secretario General_x000a_Tel: 7956600 ext. 6609_x000a_camilo.guzman@colombiacompra.gov.co"/>
    <x v="0"/>
  </r>
  <r>
    <s v="55101500_x000a_55111500"/>
    <x v="5"/>
    <s v="Marzo"/>
    <s v="9 meses"/>
    <s v="Contratación Directa"/>
    <x v="0"/>
    <n v="100000000"/>
    <n v="100000000"/>
    <s v="No"/>
    <s v="N/A"/>
    <s v="Jose Camilo Guzmán Santos_x000a_Secretario General_x000a_Tel: 7956600 ext. 6609_x000a_camilo.guzman@colombiacompra.gov.co"/>
    <x v="1"/>
  </r>
  <r>
    <n v="93121700"/>
    <x v="6"/>
    <s v="Marzo"/>
    <s v="9 meses"/>
    <s v="Contratación Directa"/>
    <x v="0"/>
    <n v="5000000"/>
    <n v="5000000"/>
    <s v="No"/>
    <s v="N/A"/>
    <s v="Jose Camilo Guzmán Santos_x000a_Secretario General_x000a_Tel: 7956600 ext. 6609_x000a_camilo.guzman@colombiacompra.gov.co"/>
    <x v="2"/>
  </r>
  <r>
    <n v="80131500"/>
    <x v="7"/>
    <s v="Mayo"/>
    <s v="7 meses"/>
    <s v="Contratación Directa-Arrendamiento Inmueble"/>
    <x v="0"/>
    <n v="14000000"/>
    <n v="14000000"/>
    <s v="No"/>
    <s v="N/A"/>
    <s v="Jose Camilo Guzmán Santos_x000a_Secretario General_x000a_Tel: 7956600 ext. 6609_x000a_camilo.guzman@colombiacompra.gov.co"/>
    <x v="0"/>
  </r>
  <r>
    <n v="93151509"/>
    <x v="8"/>
    <s v="Abril"/>
    <s v="10 meses"/>
    <s v="Contratación Directa-Contrato Interadministrativo"/>
    <x v="0"/>
    <n v="10000000"/>
    <n v="10000000"/>
    <s v="No"/>
    <s v="N/A"/>
    <s v="Jose Camilo Guzmán Santos_x000a_Secretario General_x000a_Tel: 7956600 ext. 6609_x000a_camilo.guzman@colombiacompra.gov.co"/>
    <x v="3"/>
  </r>
  <r>
    <n v="92121500"/>
    <x v="9"/>
    <s v="Abril"/>
    <s v="8 meses"/>
    <s v="Contratación Directa-Contrato Interadministrativo"/>
    <x v="0"/>
    <n v="138395538"/>
    <n v="138395538"/>
    <s v="No"/>
    <s v="N/A"/>
    <s v="Jose Camilo Guzmán Santos_x000a_Secretario General_x000a_Tel: 7956600 ext. 6609_x000a_camilo.guzman@colombiacompra.gov.co"/>
    <x v="0"/>
  </r>
  <r>
    <n v="92121500"/>
    <x v="9"/>
    <s v="Enero"/>
    <s v="4 meses"/>
    <s v="Contratación Directa-Contrato Interadministrativo"/>
    <x v="0"/>
    <n v="36493000"/>
    <n v="36493000"/>
    <s v="No"/>
    <s v="N/A"/>
    <s v="Jose Camilo Guzmán Santos_x000a_Secretario General_x000a_Tel: 7956600 ext. 6609_x000a_camilo.guzman@colombiacompra.gov.co"/>
    <x v="0"/>
  </r>
  <r>
    <n v="92121701"/>
    <x v="10"/>
    <s v="Marzo"/>
    <s v="9 meses"/>
    <s v="Subasta inversa"/>
    <x v="0"/>
    <n v="20000000"/>
    <n v="20000000"/>
    <s v="No"/>
    <s v="N/A"/>
    <s v="Jose Camilo Guzmán Santos_x000a_Secretario General_x000a_Tel: 7956600 ext. 6609_x000a_camilo.guzman@colombiacompra.gov.co"/>
    <x v="0"/>
  </r>
  <r>
    <n v="80141607"/>
    <x v="11"/>
    <s v="Enero"/>
    <s v="4 meses"/>
    <s v="Contratación Directa-Contrato Interadministrativo"/>
    <x v="0"/>
    <n v="25000000"/>
    <n v="25000000"/>
    <s v="No"/>
    <s v="N/A"/>
    <s v="Jose Camilo Guzmán Santos_x000a_Secretario General_x000a_Tel: 7956600 ext. 6609_x000a_camilo.guzman@colombiacompra.gov.co"/>
    <x v="0"/>
  </r>
  <r>
    <n v="80141607"/>
    <x v="11"/>
    <s v="Abril"/>
    <s v="10 meses"/>
    <s v="Licitación Pública"/>
    <x v="0"/>
    <n v="95000000"/>
    <n v="95000000"/>
    <s v="No"/>
    <s v="N/A"/>
    <s v="Jose Camilo Guzmán Santos_x000a_Secretario General_x000a_Tel: 7956600 ext. 6609_x000a_camilo.guzman@colombiacompra.gov.co"/>
    <x v="0"/>
  </r>
  <r>
    <s v="76111501_x000a_90101700"/>
    <x v="12"/>
    <s v="Marzo"/>
    <s v="10 meses"/>
    <s v="Selección Abreviada de Menor Cuantía Adq BS y Ss características Tec. Uniformes"/>
    <x v="0"/>
    <n v="32000000"/>
    <n v="32000000"/>
    <s v="No"/>
    <s v="N/A"/>
    <s v="Jose Camilo Guzmán Santos_x000a_Secretario General_x000a_Tel: 7956600 ext. 6609_x000a_camilo.guzman@colombiacompra.gov.co"/>
    <x v="0"/>
  </r>
  <r>
    <s v="76111501_x000a_90101700"/>
    <x v="13"/>
    <s v="Marzo"/>
    <s v="10 meses"/>
    <s v="Selección Abreviada de Menor Cuantía Adq BS y Ss características Tec. Uniformes"/>
    <x v="0"/>
    <n v="32000000"/>
    <n v="32000000"/>
    <s v="No"/>
    <s v="N/A"/>
    <s v="Jose Camilo Guzmán Santos_x000a_Secretario General_x000a_Tel: 7956600 ext. 6609_x000a_camilo.guzman@colombiacompra.gov.co"/>
    <x v="0"/>
  </r>
  <r>
    <s v="76111501_x000a_90101700"/>
    <x v="14"/>
    <s v="Enero"/>
    <s v="2 meses"/>
    <s v="Selección Abreviada de Menor Cuantía Adq BS y Ss características Tec. Uniformes"/>
    <x v="0"/>
    <n v="6388090"/>
    <n v="6388090"/>
    <s v="No"/>
    <s v="N/A"/>
    <s v="Jose Camilo Guzmán Santos_x000a_Secretario General_x000a_Tel: 7956600 ext. 6609_x000a_camilo.guzman@colombiacompra.gov.co"/>
    <x v="0"/>
  </r>
  <r>
    <n v="56101700"/>
    <x v="15"/>
    <s v="Marzo"/>
    <s v="2 meses"/>
    <s v="Selección Abreviada de Menor Cuantía Adq BS y Ss características Tec. Uniformes"/>
    <x v="0"/>
    <n v="30000000"/>
    <n v="30000000"/>
    <s v="No"/>
    <s v="N/A"/>
    <s v="Jose Camilo Guzmán Santos_x000a_Secretario General_x000a_Tel: 7956600 ext. 6609_x000a_camilo.guzman@colombiacompra.gov.co"/>
    <x v="0"/>
  </r>
  <r>
    <s v="72154066_x000a_72101507"/>
    <x v="16"/>
    <s v="Marzo"/>
    <s v="9 meses"/>
    <s v="Subasta inversa"/>
    <x v="0"/>
    <n v="21500000"/>
    <n v="21500000"/>
    <s v="No"/>
    <s v="N/A"/>
    <s v="Jose Camilo Guzmán Santos_x000a_Secretario General_x000a_Tel: 7956600 ext. 6609_x000a_camilo.guzman@colombiacompra.gov.co"/>
    <x v="0"/>
  </r>
  <r>
    <s v="81161700_x000a_56101700"/>
    <x v="17"/>
    <s v="Enero"/>
    <s v="12 meses"/>
    <s v="Contratación Directa-Contrato Interadministrativo"/>
    <x v="0"/>
    <n v="2442000000"/>
    <n v="1265500000"/>
    <s v="SI"/>
    <s v="Aprobadas"/>
    <s v="Jose Camilo Guzmán Santos_x000a_Secretario General_x000a_Tel: 7956600 ext. 6609_x000a_camilo.guzman@colombiacompra.gov.co"/>
    <x v="0"/>
  </r>
  <r>
    <n v="78111808"/>
    <x v="18"/>
    <s v="Enero"/>
    <s v="3 meses"/>
    <s v="Subasta inversa"/>
    <x v="0"/>
    <n v="26950000"/>
    <n v="26950000"/>
    <s v="No"/>
    <s v="N/A"/>
    <s v="Jose Camilo Guzmán Santos_x000a_Secretario General_x000a_Tel: 7956600 ext. 6609_x000a_camilo.guzman@colombiacompra.gov.co"/>
    <x v="0"/>
  </r>
  <r>
    <n v="78111808"/>
    <x v="18"/>
    <s v="Abril"/>
    <s v="9 meses"/>
    <s v="Selección Abreviada de Menor Cuantía"/>
    <x v="0"/>
    <n v="135000000"/>
    <n v="135000000"/>
    <s v="No"/>
    <s v="N/A"/>
    <s v="Jose Camilo Guzmán Santos_x000a_Secretario General_x000a_Tel: 7956600 ext. 6609_x000a_camilo.guzman@colombiacompra.gov.co"/>
    <x v="0"/>
  </r>
  <r>
    <s v="14111500_x000a_44103100_x000a_44121500_x000a_44121600_x000a_44121700_x000a_44121800_x000a_44121900_x000a_44122000_x000a_44122100"/>
    <x v="19"/>
    <s v="Septiembre"/>
    <s v="3 meses"/>
    <s v="Mínima Cuantía"/>
    <x v="0"/>
    <n v="6000000"/>
    <n v="6000000"/>
    <s v="No"/>
    <s v="N/A"/>
    <s v="Jose Camilo Guzmán Santos_x000a_Secretario General_x000a_Tel: 7956600 ext. 6609_x000a_camilo.guzman@colombiacompra.gov.co"/>
    <x v="0"/>
  </r>
  <r>
    <n v="81161600"/>
    <x v="20"/>
    <s v="Abril"/>
    <s v="11 meses"/>
    <s v="Contratación Directa-Contrato Interadministrativo"/>
    <x v="0"/>
    <n v="10000000"/>
    <n v="10000000"/>
    <s v="No"/>
    <s v="N/A"/>
    <s v="Jose Camilo Guzmán Santos_x000a_Secretario General_x000a_Tel: 7956600 ext. 6609_x000a_camilo.guzman@colombiacompra.gov.co"/>
    <x v="0"/>
  </r>
  <r>
    <s v="55101500_x000a_55111500"/>
    <x v="21"/>
    <s v="Abril"/>
    <s v="10 meses"/>
    <s v="Mínima Cuantía"/>
    <x v="0"/>
    <n v="35000000"/>
    <n v="35000000"/>
    <s v="No"/>
    <s v="N/A"/>
    <s v="Jose Camilo Guzmán Santos_x000a_Secretario General_x000a_Tel: 7956600 ext. 6609_x000a_camilo.guzman@colombiacompra.gov.co"/>
    <x v="0"/>
  </r>
  <r>
    <n v="80131500"/>
    <x v="22"/>
    <s v="Enero"/>
    <s v="12 meses"/>
    <s v="Contratación Directa-Arrendamiento Inmueble"/>
    <x v="0"/>
    <n v="466484451"/>
    <n v="247527360"/>
    <s v="SI"/>
    <s v="Aprobadas"/>
    <s v="Jose Camilo Guzmán Santos_x000a_Secretario General_x000a_Tel: 7956600 ext. 6609_x000a_camilo.guzman@colombiacompra.gov.co"/>
    <x v="0"/>
  </r>
  <r>
    <n v="90121502"/>
    <x v="23"/>
    <s v="Abril"/>
    <s v="10 meses"/>
    <s v="Subasta inversa"/>
    <x v="0"/>
    <n v="66000000"/>
    <n v="66000000"/>
    <s v="No"/>
    <s v="N/A"/>
    <s v="Jose Camilo Guzmán Santos_x000a_Secretario General_x000a_Tel: 7956600 ext. 6609_x000a_camilo.guzman@colombiacompra.gov.co"/>
    <x v="0"/>
  </r>
  <r>
    <n v="80101500"/>
    <x v="24"/>
    <s v="Enero"/>
    <s v="11 meses"/>
    <s v="Contratación Directa-Cto Ps Ss y Apoyo a la Gestión"/>
    <x v="0"/>
    <n v="213440000"/>
    <n v="213440000"/>
    <s v="No"/>
    <s v="N/A"/>
    <s v="Luz María Orozco Loaiza_x000a_Subdirectora de Gestión Contractual_x000a_Tel: 7596600 ext 6607_x000a_luzmaria.orozco@colombiacompra.gov.co"/>
    <x v="1"/>
  </r>
  <r>
    <n v="80101500"/>
    <x v="25"/>
    <s v="Febrero"/>
    <s v="10 meses"/>
    <s v="Contratación Directa-Cto Ps Ss y Apoyo a la Gestión"/>
    <x v="0"/>
    <n v="103530000"/>
    <n v="103530000"/>
    <s v="No"/>
    <s v="N/A"/>
    <s v="Jose Camilo Guzmán Santos_x000a_Secretario General_x000a_Tel: 7956600 ext. 6609_x000a_camilo.guzman@colombiacompra.gov.co"/>
    <x v="0"/>
  </r>
  <r>
    <n v="80101500"/>
    <x v="26"/>
    <s v="Febrero"/>
    <s v="10 meses"/>
    <s v="Contratación Directa-Cto Ps Ss y Apoyo a la Gestión"/>
    <x v="0"/>
    <n v="288000000"/>
    <n v="288000000"/>
    <s v="No"/>
    <s v="N/A"/>
    <s v="Jorge Iván Contreras Cardeño_x000a_Subdirector de Negocios_x000a_Tel: 7956600 ext 6605_x000a_jorge.contreras@colombiacompra.gov.co"/>
    <x v="2"/>
  </r>
  <r>
    <s v="82141500_x000a_83121700"/>
    <x v="27"/>
    <s v="Enero"/>
    <s v="11 meses"/>
    <s v="Contratación Directa-Cto Ps Ss y Apoyo a la Gestión"/>
    <x v="0"/>
    <n v="306240000"/>
    <n v="306240000"/>
    <s v="No"/>
    <s v="N/A"/>
    <s v="Julio Fajardo / Nicolas Penagos_x000a_Expertos_x000a_Tel 7956600 ext 6603 - 6604_x000a_julio.fajardo@colombiacompra.gov.co_x000a_nicolas.penagos@colombiacompra.gov.co"/>
    <x v="3"/>
  </r>
  <r>
    <n v="93151509"/>
    <x v="28"/>
    <s v="Abril"/>
    <s v="10 meses"/>
    <s v="Contratación Directa-Contrato Interadministrativo"/>
    <x v="1"/>
    <n v="24000000"/>
    <n v="24000000"/>
    <s v="No"/>
    <s v="N/A"/>
    <s v="Jose Camilo Guzmán Santos_x000a_Secretario General_x000a_Tel: 7956600 ext. 6609_x000a_camilo.guzman@colombiacompra.gov.co"/>
    <x v="3"/>
  </r>
  <r>
    <s v="81112003_x000a_83111507"/>
    <x v="29"/>
    <s v="Enero"/>
    <s v="6 meses"/>
    <s v="Contratación Directa-Contrato Interadministrativo"/>
    <x v="1"/>
    <n v="1000000000"/>
    <n v="1000000000"/>
    <s v="No"/>
    <s v="N/A"/>
    <s v="Fabio Camilo Betancourth Rincón_x000a_Subdirector de Información y Desarrollo Tecnológico_x000a_Tel: 7956600 ext 6608_x000a_fabio.betancourth@colombiacompra.gov.co"/>
    <x v="4"/>
  </r>
  <r>
    <n v="81112200"/>
    <x v="30"/>
    <s v="Febrero"/>
    <s v="6 meses"/>
    <s v="Contratación Directa-Cto Ps Ss y Apoyo a la Gestión"/>
    <x v="1"/>
    <n v="30000000"/>
    <n v="30000000"/>
    <s v="No"/>
    <s v="N/A"/>
    <s v="Fabio Camilo Betancourth Rincón_x000a_Subdirector de Información y Desarrollo Tecnológico_x000a_Tel: 7956600 ext 6608_x000a_fabio.betancourth@colombiacompra.gov.co"/>
    <x v="4"/>
  </r>
  <r>
    <n v="80101500"/>
    <x v="31"/>
    <s v="Marzo"/>
    <s v="18 meses"/>
    <s v="Concurso de Méritos"/>
    <x v="1"/>
    <n v="2600000000"/>
    <n v="1950000000"/>
    <s v="SI"/>
    <s v="En preparación"/>
    <s v="Fabio Camilo Betancourth Rincón_x000a_Subdirector de Información y Desarrollo Tecnológico_x000a_Tel: 7956600 ext 6608_x000a_fabio.betancourth@colombiacompra.gov.co"/>
    <x v="5"/>
  </r>
  <r>
    <n v="80101500"/>
    <x v="32"/>
    <s v="Febrero"/>
    <s v="10 meses"/>
    <s v="Contratación Directa-Cto Ps Ss y Apoyo a la Gestión"/>
    <x v="1"/>
    <n v="100000000"/>
    <n v="100000000"/>
    <s v="No"/>
    <s v="N/A"/>
    <s v="Fabio Camilo Betancourth Rincón_x000a_Subdirector de Información y Desarrollo Tecnológico_x000a_Tel: 7956600 ext 6608_x000a_fabio.betancourth@colombiacompra.gov.co"/>
    <x v="5"/>
  </r>
  <r>
    <n v="43231500"/>
    <x v="33"/>
    <s v="Mayo"/>
    <s v="6 meses"/>
    <s v="Licitación Pública"/>
    <x v="1"/>
    <n v="8200000000"/>
    <n v="8200000000"/>
    <s v="No"/>
    <s v="N/A"/>
    <s v="Fabio Camilo Betancourth Rincón_x000a_Subdirector de Información y Desarrollo Tecnológico_x000a_Tel: 7956600 ext 6608_x000a_fabio.betancourth@colombiacompra.gov.co"/>
    <x v="5"/>
  </r>
  <r>
    <n v="80101500"/>
    <x v="34"/>
    <s v="Mayo"/>
    <s v="6 meses"/>
    <s v="Concurso de Méritos"/>
    <x v="1"/>
    <n v="300000000"/>
    <n v="300000000"/>
    <s v="No"/>
    <s v="N/A"/>
    <s v="Fabio Camilo Betancourth Rincón_x000a_Subdirector de Información y Desarrollo Tecnológico_x000a_Tel: 7956600 ext 6608_x000a_fabio.betancourth@colombiacompra.gov.co"/>
    <x v="5"/>
  </r>
  <r>
    <n v="90121502"/>
    <x v="35"/>
    <s v="Abril"/>
    <s v="10 meses"/>
    <s v="Subasta inversa"/>
    <x v="1"/>
    <n v="94000000"/>
    <n v="94000000"/>
    <s v="No"/>
    <s v="N/A"/>
    <s v="Jose Camilo Guzmán Santos_x000a_Secretario General_x000a_Tel: 7956600 ext. 6609_x000a_camilo.guzman@colombiacompra.gov.co"/>
    <x v="6"/>
  </r>
  <r>
    <s v="80141607_x000a_83121700"/>
    <x v="36"/>
    <s v="Abril"/>
    <s v="10 meses"/>
    <s v="Licitación Pública"/>
    <x v="1"/>
    <n v="805000000"/>
    <n v="805000000"/>
    <s v="No"/>
    <s v="N/A"/>
    <s v="Jose Camilo Guzmán Santos_x000a_Secretario General_x000a_Tel: 7956600 ext. 6609_x000a_camilo.guzman@colombiacompra.gov.co"/>
    <x v="3"/>
  </r>
  <r>
    <s v="81112003_x000a_83111507"/>
    <x v="37"/>
    <s v="Mayo"/>
    <s v="6 meses"/>
    <s v="Concurso de Méritos"/>
    <x v="1"/>
    <n v="1200000000"/>
    <n v="1200000000"/>
    <s v="No"/>
    <s v="N/A"/>
    <s v="Fabio Camilo Betancourth Rincón_x000a_Subdirector de Información y Desarrollo Tecnológico_x000a_Tel: 7956600 ext 6608_x000a_fabio.betancourth@colombiacompra.gov.co"/>
    <x v="4"/>
  </r>
  <r>
    <n v="81111811"/>
    <x v="38"/>
    <s v="Mayo"/>
    <s v="6 meses"/>
    <s v="Concurso de Méritos"/>
    <x v="1"/>
    <n v="360000000"/>
    <n v="360000000"/>
    <s v="No"/>
    <s v="N/A"/>
    <s v="Fabio Camilo Betancourth Rincón_x000a_Subdirector de Información y Desarrollo Tecnológico_x000a_Tel: 7956600 ext 6608_x000a_fabio.betancourth@colombiacompra.gov.co"/>
    <x v="4"/>
  </r>
  <r>
    <n v="43231500"/>
    <x v="39"/>
    <s v="Abril"/>
    <s v="10 meses"/>
    <s v="Contratación Directa-Unico proveedor"/>
    <x v="1"/>
    <n v="440000000"/>
    <n v="440000000"/>
    <s v="No"/>
    <s v="N/A"/>
    <s v="Fabio Camilo Betancourth Rincón_x000a_Subdirector de Información y Desarrollo Tecnológico_x000a_Tel: 7956600 ext 6608_x000a_fabio.betancourth@colombiacompra.gov.co"/>
    <x v="5"/>
  </r>
  <r>
    <n v="81112200"/>
    <x v="40"/>
    <s v="Abril"/>
    <s v="3 meses"/>
    <s v="Contratación Directa-Unico proveedor"/>
    <x v="1"/>
    <n v="300000000"/>
    <n v="300000000"/>
    <s v="No"/>
    <s v="N/A"/>
    <s v="Fabio Camilo Betancourth Rincón_x000a_Subdirector de Información y Desarrollo Tecnológico_x000a_Tel: 7956600 ext 6608_x000a_fabio.betancourth@colombiacompra.gov.co"/>
    <x v="4"/>
  </r>
  <r>
    <n v="80101500"/>
    <x v="41"/>
    <s v="Marzo"/>
    <s v="2 meses"/>
    <s v="Concurso de Méritos"/>
    <x v="1"/>
    <n v="30000000"/>
    <n v="30000000"/>
    <s v="No"/>
    <s v="N/A"/>
    <s v="Luz María Orozco Loaiza_x000a_Subdirectora de Gestión Contractual_x000a_Tel: 7596600 ext 6607_x000a_luzmaria.orozco@colombiacompra.gov.co"/>
    <x v="7"/>
  </r>
  <r>
    <n v="81112002"/>
    <x v="42"/>
    <s v="Febrero"/>
    <s v="3 meses"/>
    <s v="Subasta inversa"/>
    <x v="1"/>
    <n v="60000000"/>
    <n v="60000000"/>
    <s v="No"/>
    <s v="N/A"/>
    <s v="Julio Fajardo / Nicolas Penagos_x000a_Expertos_x000a_Tel 7956600 ext 6603 - 6604_x000a_julio.fajardo@colombiacompra.gov.co_x000a_nicolas.penagos@colombiacompra.gov.co"/>
    <x v="8"/>
  </r>
  <r>
    <n v="80141500"/>
    <x v="43"/>
    <s v="Abril"/>
    <s v="5 meses"/>
    <s v="Concurso de Méritos"/>
    <x v="1"/>
    <n v="300000000"/>
    <n v="300000000"/>
    <s v="No"/>
    <s v="N/A"/>
    <s v="Julio Fajardo / Nicolas Penagos_x000a_Expertos_x000a_Tel 7956600 ext 6603 - 6604_x000a_julio.fajardo@colombiacompra.gov.co_x000a_nicolas.penagos@colombiacompra.gov.co"/>
    <x v="8"/>
  </r>
  <r>
    <n v="80141500"/>
    <x v="44"/>
    <s v="Agosto"/>
    <s v="2 meses"/>
    <s v="Concurso de Méritos"/>
    <x v="1"/>
    <n v="150000000"/>
    <n v="150000000"/>
    <s v="No"/>
    <s v="N/A"/>
    <s v="Julio Fajardo / Nicolas Penagos_x000a_Expertos_x000a_Tel 7956600 ext 6603 - 6604_x000a_julio.fajardo@colombiacompra.gov.co_x000a_nicolas.penagos@colombiacompra.gov.co"/>
    <x v="9"/>
  </r>
  <r>
    <n v="80101500"/>
    <x v="45"/>
    <s v="Marzo"/>
    <s v="6 meses"/>
    <s v="Contratación Directa-Cto Ps Ss y Apoyo a la Gestión"/>
    <x v="0"/>
    <n v="74240000"/>
    <n v="74240000"/>
    <s v="No"/>
    <s v="N/A"/>
    <s v="Jorge Iván Contreras Cardeño_x000a_Subdirector de Negocios_x000a_Tel: 7956600 ext 6605_x000a_jorge.contreras@colombiacompra.gov.co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B3:C18" firstHeaderRow="1" firstDataRow="1" firstDataCol="1" rowPageCount="1" colPageCount="1"/>
  <pivotFields count="12">
    <pivotField showAll="0"/>
    <pivotField axis="axisRow" showAll="0">
      <items count="47">
        <item x="0"/>
        <item x="1"/>
        <item x="29"/>
        <item x="2"/>
        <item x="15"/>
        <item x="3"/>
        <item x="5"/>
        <item x="39"/>
        <item x="33"/>
        <item x="4"/>
        <item x="25"/>
        <item x="45"/>
        <item x="24"/>
        <item x="7"/>
        <item x="26"/>
        <item x="41"/>
        <item x="34"/>
        <item x="42"/>
        <item x="43"/>
        <item x="44"/>
        <item x="31"/>
        <item x="8"/>
        <item x="28"/>
        <item x="27"/>
        <item x="32"/>
        <item x="9"/>
        <item x="36"/>
        <item x="30"/>
        <item x="40"/>
        <item x="6"/>
        <item x="10"/>
        <item x="37"/>
        <item x="38"/>
        <item x="23"/>
        <item x="35"/>
        <item x="11"/>
        <item x="13"/>
        <item x="12"/>
        <item x="14"/>
        <item x="16"/>
        <item x="17"/>
        <item x="18"/>
        <item x="19"/>
        <item x="20"/>
        <item x="21"/>
        <item x="22"/>
        <item t="default"/>
      </items>
    </pivotField>
    <pivotField showAll="0"/>
    <pivotField showAll="0"/>
    <pivotField showAll="0"/>
    <pivotField axis="axisPage" showAll="0">
      <items count="4">
        <item sd="0" x="0"/>
        <item m="1" x="2"/>
        <item sd="0" x="1"/>
        <item t="default"/>
      </items>
    </pivotField>
    <pivotField numFmtId="167" showAll="0"/>
    <pivotField dataField="1" numFmtId="167" showAll="0"/>
    <pivotField showAll="0"/>
    <pivotField showAll="0"/>
    <pivotField showAll="0"/>
    <pivotField axis="axisRow" showAll="0">
      <items count="11">
        <item sd="0" x="8"/>
        <item sd="0" x="3"/>
        <item sd="0" x="5"/>
        <item sd="0" x="2"/>
        <item sd="0" x="1"/>
        <item sd="0" x="9"/>
        <item sd="0" x="7"/>
        <item sd="0" x="6"/>
        <item x="4"/>
        <item h="1" sd="0" x="0"/>
        <item t="default"/>
      </items>
    </pivotField>
  </pivotFields>
  <rowFields count="2">
    <field x="11"/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r="1">
      <x v="2"/>
    </i>
    <i r="1">
      <x v="27"/>
    </i>
    <i r="1">
      <x v="28"/>
    </i>
    <i r="1">
      <x v="31"/>
    </i>
    <i r="1">
      <x v="32"/>
    </i>
    <i t="grand">
      <x/>
    </i>
  </rowItems>
  <colItems count="1">
    <i/>
  </colItems>
  <pageFields count="1">
    <pageField fld="5" hier="-1"/>
  </pageFields>
  <dataFields count="1">
    <dataField name="Suma de Valor estimado en la vigencia actual ($)" fld="7" baseField="0" baseItem="0"/>
  </dataFields>
  <formats count="11">
    <format dxfId="10">
      <pivotArea outline="0" collapsedLevelsAreSubtotals="1" fieldPosition="0"/>
    </format>
    <format dxfId="9">
      <pivotArea field="5" type="button" dataOnly="0" labelOnly="1" outline="0" axis="axisPage" fieldPosition="0"/>
    </format>
    <format dxfId="8">
      <pivotArea dataOnly="0" labelOnly="1" fieldPosition="0">
        <references count="1">
          <reference field="5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5" count="1" selected="0">
            <x v="2"/>
          </reference>
          <reference field="11" count="7">
            <x v="0"/>
            <x v="1"/>
            <x v="2"/>
            <x v="5"/>
            <x v="6"/>
            <x v="7"/>
            <x v="8"/>
          </reference>
        </references>
      </pivotArea>
    </format>
    <format dxfId="5">
      <pivotArea dataOnly="0" labelOnly="1" fieldPosition="0">
        <references count="3">
          <reference field="1" count="5">
            <x v="2"/>
            <x v="27"/>
            <x v="28"/>
            <x v="31"/>
            <x v="32"/>
          </reference>
          <reference field="5" count="1" selected="0">
            <x v="2"/>
          </reference>
          <reference field="11" count="1" selected="0">
            <x v="8"/>
          </reference>
        </references>
      </pivotArea>
    </format>
    <format dxfId="4">
      <pivotArea field="5" type="button" dataOnly="0" labelOnly="1" outline="0" axis="axisPage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5" count="1" selected="0">
            <x v="2"/>
          </reference>
          <reference field="11" count="7">
            <x v="0"/>
            <x v="1"/>
            <x v="2"/>
            <x v="5"/>
            <x v="6"/>
            <x v="7"/>
            <x v="8"/>
          </reference>
        </references>
      </pivotArea>
    </format>
    <format dxfId="0">
      <pivotArea dataOnly="0" labelOnly="1" fieldPosition="0">
        <references count="3">
          <reference field="1" count="5">
            <x v="2"/>
            <x v="27"/>
            <x v="28"/>
            <x v="31"/>
            <x v="32"/>
          </reference>
          <reference field="5" count="1" selected="0">
            <x v="2"/>
          </reference>
          <reference field="11" count="1" selected="0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ombiacompra.gov.c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82"/>
  <sheetViews>
    <sheetView showGridLines="0" tabSelected="1" topLeftCell="A9" zoomScaleNormal="100" zoomScaleSheetLayoutView="100" workbookViewId="0">
      <selection activeCell="H76" sqref="H28:H76"/>
    </sheetView>
  </sheetViews>
  <sheetFormatPr baseColWidth="10" defaultColWidth="11.375" defaultRowHeight="11.25" x14ac:dyDescent="0.2"/>
  <cols>
    <col min="1" max="1" width="10.375" style="1" customWidth="1"/>
    <col min="2" max="2" width="35.75" style="1" customWidth="1"/>
    <col min="3" max="3" width="11.75" style="1" customWidth="1"/>
    <col min="4" max="4" width="11.75" style="3" customWidth="1"/>
    <col min="5" max="5" width="13.875" style="1" customWidth="1"/>
    <col min="6" max="6" width="10.75" style="1" customWidth="1"/>
    <col min="7" max="7" width="12" style="1" bestFit="1" customWidth="1"/>
    <col min="8" max="8" width="13.375" style="1" customWidth="1"/>
    <col min="9" max="9" width="7.625" style="1" bestFit="1" customWidth="1"/>
    <col min="10" max="10" width="9.25" style="1" bestFit="1" customWidth="1"/>
    <col min="11" max="11" width="32.75" style="1" customWidth="1"/>
    <col min="12" max="16384" width="11.375" style="1"/>
  </cols>
  <sheetData>
    <row r="7" spans="1:8" ht="15" customHeight="1" x14ac:dyDescent="0.2">
      <c r="A7" s="75" t="s">
        <v>109</v>
      </c>
      <c r="B7" s="75"/>
      <c r="C7" s="75"/>
      <c r="D7" s="75"/>
      <c r="E7" s="75"/>
      <c r="F7" s="75"/>
      <c r="G7" s="75"/>
    </row>
    <row r="8" spans="1:8" ht="15" customHeight="1" thickBot="1" x14ac:dyDescent="0.25">
      <c r="A8" s="55"/>
      <c r="B8" s="55"/>
      <c r="C8" s="55"/>
      <c r="D8" s="55"/>
      <c r="E8" s="55"/>
      <c r="F8" s="55"/>
      <c r="G8" s="55"/>
    </row>
    <row r="9" spans="1:8" ht="15" customHeight="1" x14ac:dyDescent="0.2">
      <c r="A9" s="77" t="s">
        <v>134</v>
      </c>
      <c r="B9" s="78"/>
      <c r="C9" s="78"/>
      <c r="D9" s="78"/>
      <c r="E9" s="78"/>
      <c r="F9" s="78"/>
      <c r="G9" s="78"/>
      <c r="H9" s="79"/>
    </row>
    <row r="10" spans="1:8" ht="15" customHeight="1" x14ac:dyDescent="0.2">
      <c r="A10" s="80"/>
      <c r="B10" s="81"/>
      <c r="C10" s="81"/>
      <c r="D10" s="81"/>
      <c r="E10" s="81"/>
      <c r="F10" s="81"/>
      <c r="G10" s="81"/>
      <c r="H10" s="82"/>
    </row>
    <row r="11" spans="1:8" ht="15" customHeight="1" thickBot="1" x14ac:dyDescent="0.25">
      <c r="A11" s="83"/>
      <c r="B11" s="84"/>
      <c r="C11" s="84"/>
      <c r="D11" s="84"/>
      <c r="E11" s="84"/>
      <c r="F11" s="84"/>
      <c r="G11" s="84"/>
      <c r="H11" s="85"/>
    </row>
    <row r="13" spans="1:8" ht="15.75" customHeight="1" thickBot="1" x14ac:dyDescent="0.25">
      <c r="A13" s="56" t="s">
        <v>123</v>
      </c>
      <c r="B13" s="2"/>
    </row>
    <row r="14" spans="1:8" ht="15" customHeight="1" x14ac:dyDescent="0.2">
      <c r="A14" s="4" t="s">
        <v>0</v>
      </c>
      <c r="B14" s="86" t="s">
        <v>126</v>
      </c>
      <c r="C14" s="86"/>
      <c r="D14" s="86"/>
      <c r="E14" s="86"/>
      <c r="F14" s="86"/>
      <c r="G14" s="86"/>
      <c r="H14" s="86"/>
    </row>
    <row r="15" spans="1:8" x14ac:dyDescent="0.2">
      <c r="A15" s="5" t="s">
        <v>1</v>
      </c>
      <c r="B15" s="87" t="s">
        <v>130</v>
      </c>
      <c r="C15" s="87"/>
      <c r="D15" s="87"/>
      <c r="E15" s="87"/>
      <c r="F15" s="87"/>
      <c r="G15" s="87"/>
      <c r="H15" s="87"/>
    </row>
    <row r="16" spans="1:8" x14ac:dyDescent="0.2">
      <c r="A16" s="5" t="s">
        <v>2</v>
      </c>
      <c r="B16" s="76" t="s">
        <v>23</v>
      </c>
      <c r="C16" s="76"/>
      <c r="D16" s="76"/>
      <c r="E16" s="76"/>
      <c r="F16" s="76"/>
      <c r="G16" s="76"/>
      <c r="H16" s="76"/>
    </row>
    <row r="17" spans="1:12" ht="11.25" customHeight="1" x14ac:dyDescent="0.2">
      <c r="A17" s="5" t="s">
        <v>17</v>
      </c>
      <c r="B17" s="88" t="s">
        <v>124</v>
      </c>
      <c r="C17" s="88"/>
      <c r="D17" s="88"/>
      <c r="E17" s="88"/>
      <c r="F17" s="88"/>
      <c r="G17" s="88"/>
      <c r="H17" s="88"/>
    </row>
    <row r="18" spans="1:12" ht="110.25" customHeight="1" x14ac:dyDescent="0.2">
      <c r="A18" s="6" t="s">
        <v>20</v>
      </c>
      <c r="B18" s="76" t="s">
        <v>127</v>
      </c>
      <c r="C18" s="76"/>
      <c r="D18" s="76"/>
      <c r="E18" s="76"/>
      <c r="F18" s="76"/>
      <c r="G18" s="76"/>
      <c r="H18" s="76"/>
    </row>
    <row r="19" spans="1:12" ht="22.5" customHeight="1" x14ac:dyDescent="0.2">
      <c r="A19" s="6" t="s">
        <v>3</v>
      </c>
      <c r="B19" s="76" t="s">
        <v>132</v>
      </c>
      <c r="C19" s="76"/>
      <c r="D19" s="76"/>
      <c r="E19" s="76"/>
      <c r="F19" s="76"/>
      <c r="G19" s="76"/>
      <c r="H19" s="76"/>
    </row>
    <row r="20" spans="1:12" ht="45" customHeight="1" x14ac:dyDescent="0.2">
      <c r="A20" s="6" t="s">
        <v>4</v>
      </c>
      <c r="B20" s="89" t="s">
        <v>24</v>
      </c>
      <c r="C20" s="89"/>
      <c r="D20" s="89"/>
      <c r="E20" s="89"/>
      <c r="F20" s="89"/>
      <c r="G20" s="89"/>
      <c r="H20" s="89"/>
    </row>
    <row r="21" spans="1:12" x14ac:dyDescent="0.2">
      <c r="A21" s="6" t="s">
        <v>108</v>
      </c>
      <c r="B21" s="58">
        <f>SUM(H28:H76)</f>
        <v>18959603988</v>
      </c>
      <c r="C21" s="66"/>
      <c r="D21" s="66"/>
      <c r="E21" s="66"/>
      <c r="F21" s="66"/>
      <c r="G21" s="66"/>
      <c r="H21" s="67"/>
    </row>
    <row r="22" spans="1:12" ht="22.5" x14ac:dyDescent="0.2">
      <c r="A22" s="5" t="s">
        <v>97</v>
      </c>
      <c r="B22" s="94" t="s">
        <v>133</v>
      </c>
      <c r="C22" s="95"/>
      <c r="D22" s="94" t="s">
        <v>98</v>
      </c>
      <c r="E22" s="96"/>
      <c r="F22" s="96"/>
      <c r="G22" s="96"/>
      <c r="H22" s="95"/>
    </row>
    <row r="23" spans="1:12" ht="24" customHeight="1" thickBot="1" x14ac:dyDescent="0.25">
      <c r="A23" s="59" t="s">
        <v>77</v>
      </c>
      <c r="B23" s="90" t="s">
        <v>129</v>
      </c>
      <c r="C23" s="90"/>
      <c r="D23" s="90"/>
      <c r="E23" s="90"/>
      <c r="F23" s="90"/>
      <c r="G23" s="90"/>
      <c r="H23" s="90"/>
    </row>
    <row r="24" spans="1:12" x14ac:dyDescent="0.2">
      <c r="A24" s="64"/>
      <c r="B24" s="65"/>
      <c r="C24" s="65"/>
      <c r="D24" s="65"/>
      <c r="E24" s="65"/>
      <c r="F24" s="65"/>
      <c r="G24" s="65"/>
    </row>
    <row r="25" spans="1:12" x14ac:dyDescent="0.2">
      <c r="B25" s="7"/>
    </row>
    <row r="26" spans="1:12" ht="12.75" thickBot="1" x14ac:dyDescent="0.25">
      <c r="A26" s="57" t="s">
        <v>13</v>
      </c>
      <c r="B26" s="8"/>
    </row>
    <row r="27" spans="1:12" s="3" customFormat="1" ht="45.75" thickBot="1" x14ac:dyDescent="0.3">
      <c r="A27" s="9" t="s">
        <v>5</v>
      </c>
      <c r="B27" s="10" t="s">
        <v>6</v>
      </c>
      <c r="C27" s="10" t="s">
        <v>18</v>
      </c>
      <c r="D27" s="10" t="s">
        <v>7</v>
      </c>
      <c r="E27" s="10" t="s">
        <v>8</v>
      </c>
      <c r="F27" s="10" t="s">
        <v>9</v>
      </c>
      <c r="G27" s="10" t="s">
        <v>112</v>
      </c>
      <c r="H27" s="10" t="s">
        <v>113</v>
      </c>
      <c r="I27" s="10" t="s">
        <v>10</v>
      </c>
      <c r="J27" s="10" t="s">
        <v>11</v>
      </c>
      <c r="K27" s="11" t="s">
        <v>12</v>
      </c>
      <c r="L27" s="3" t="s">
        <v>135</v>
      </c>
    </row>
    <row r="28" spans="1:12" ht="45" x14ac:dyDescent="0.2">
      <c r="A28" s="12">
        <v>93141808</v>
      </c>
      <c r="B28" s="13" t="s">
        <v>100</v>
      </c>
      <c r="C28" s="35" t="s">
        <v>48</v>
      </c>
      <c r="D28" s="14" t="s">
        <v>22</v>
      </c>
      <c r="E28" s="14" t="s">
        <v>76</v>
      </c>
      <c r="F28" s="14" t="s">
        <v>43</v>
      </c>
      <c r="G28" s="36">
        <v>15000000</v>
      </c>
      <c r="H28" s="36">
        <v>15000000</v>
      </c>
      <c r="I28" s="14" t="s">
        <v>16</v>
      </c>
      <c r="J28" s="37" t="s">
        <v>21</v>
      </c>
      <c r="K28" s="38" t="s">
        <v>24</v>
      </c>
    </row>
    <row r="29" spans="1:12" ht="45" x14ac:dyDescent="0.2">
      <c r="A29" s="15">
        <v>93141808</v>
      </c>
      <c r="B29" s="16" t="s">
        <v>99</v>
      </c>
      <c r="C29" s="39" t="s">
        <v>48</v>
      </c>
      <c r="D29" s="17" t="s">
        <v>22</v>
      </c>
      <c r="E29" s="17" t="s">
        <v>76</v>
      </c>
      <c r="F29" s="17" t="s">
        <v>43</v>
      </c>
      <c r="G29" s="40">
        <v>10000000</v>
      </c>
      <c r="H29" s="40">
        <v>10000000</v>
      </c>
      <c r="I29" s="17" t="s">
        <v>16</v>
      </c>
      <c r="J29" s="41" t="s">
        <v>21</v>
      </c>
      <c r="K29" s="42" t="s">
        <v>24</v>
      </c>
    </row>
    <row r="30" spans="1:12" ht="45" x14ac:dyDescent="0.2">
      <c r="A30" s="18">
        <v>43211700</v>
      </c>
      <c r="B30" s="29" t="s">
        <v>25</v>
      </c>
      <c r="C30" s="43" t="s">
        <v>48</v>
      </c>
      <c r="D30" s="21" t="s">
        <v>56</v>
      </c>
      <c r="E30" s="19" t="s">
        <v>64</v>
      </c>
      <c r="F30" s="17" t="s">
        <v>43</v>
      </c>
      <c r="G30" s="44">
        <v>45000000</v>
      </c>
      <c r="H30" s="44">
        <v>45000000</v>
      </c>
      <c r="I30" s="19" t="s">
        <v>16</v>
      </c>
      <c r="J30" s="21" t="s">
        <v>21</v>
      </c>
      <c r="K30" s="34" t="s">
        <v>24</v>
      </c>
    </row>
    <row r="31" spans="1:12" ht="45" x14ac:dyDescent="0.2">
      <c r="A31" s="20" t="s">
        <v>59</v>
      </c>
      <c r="B31" s="29" t="s">
        <v>26</v>
      </c>
      <c r="C31" s="39" t="s">
        <v>48</v>
      </c>
      <c r="D31" s="21" t="s">
        <v>22</v>
      </c>
      <c r="E31" s="19" t="s">
        <v>69</v>
      </c>
      <c r="F31" s="17" t="s">
        <v>43</v>
      </c>
      <c r="G31" s="44">
        <v>150000000</v>
      </c>
      <c r="H31" s="44">
        <v>150000000</v>
      </c>
      <c r="I31" s="19" t="s">
        <v>16</v>
      </c>
      <c r="J31" s="21" t="s">
        <v>21</v>
      </c>
      <c r="K31" s="34" t="s">
        <v>24</v>
      </c>
    </row>
    <row r="32" spans="1:12" ht="45" x14ac:dyDescent="0.2">
      <c r="A32" s="18">
        <v>43231500</v>
      </c>
      <c r="B32" s="29" t="s">
        <v>101</v>
      </c>
      <c r="C32" s="43" t="s">
        <v>48</v>
      </c>
      <c r="D32" s="21" t="s">
        <v>54</v>
      </c>
      <c r="E32" s="19" t="s">
        <v>64</v>
      </c>
      <c r="F32" s="17" t="s">
        <v>43</v>
      </c>
      <c r="G32" s="45">
        <v>30000000</v>
      </c>
      <c r="H32" s="45">
        <v>30000000</v>
      </c>
      <c r="I32" s="19" t="s">
        <v>16</v>
      </c>
      <c r="J32" s="21" t="s">
        <v>21</v>
      </c>
      <c r="K32" s="34" t="s">
        <v>24</v>
      </c>
    </row>
    <row r="33" spans="1:12" ht="56.25" x14ac:dyDescent="0.2">
      <c r="A33" s="22" t="s">
        <v>92</v>
      </c>
      <c r="B33" s="29" t="s">
        <v>110</v>
      </c>
      <c r="C33" s="43" t="s">
        <v>44</v>
      </c>
      <c r="D33" s="21" t="s">
        <v>14</v>
      </c>
      <c r="E33" s="19" t="s">
        <v>65</v>
      </c>
      <c r="F33" s="17" t="s">
        <v>43</v>
      </c>
      <c r="G33" s="45">
        <v>100000000</v>
      </c>
      <c r="H33" s="45">
        <v>100000000</v>
      </c>
      <c r="I33" s="19" t="s">
        <v>16</v>
      </c>
      <c r="J33" s="21" t="s">
        <v>21</v>
      </c>
      <c r="K33" s="34" t="s">
        <v>24</v>
      </c>
      <c r="L33" s="1" t="s">
        <v>139</v>
      </c>
    </row>
    <row r="34" spans="1:12" ht="45" x14ac:dyDescent="0.2">
      <c r="A34" s="23">
        <v>93121700</v>
      </c>
      <c r="B34" s="29" t="s">
        <v>111</v>
      </c>
      <c r="C34" s="43" t="s">
        <v>44</v>
      </c>
      <c r="D34" s="21" t="s">
        <v>14</v>
      </c>
      <c r="E34" s="19" t="s">
        <v>65</v>
      </c>
      <c r="F34" s="17" t="s">
        <v>43</v>
      </c>
      <c r="G34" s="45">
        <v>5000000</v>
      </c>
      <c r="H34" s="45">
        <v>5000000</v>
      </c>
      <c r="I34" s="19" t="s">
        <v>16</v>
      </c>
      <c r="J34" s="21" t="s">
        <v>21</v>
      </c>
      <c r="K34" s="34" t="s">
        <v>24</v>
      </c>
      <c r="L34" s="1" t="s">
        <v>137</v>
      </c>
    </row>
    <row r="35" spans="1:12" ht="45" x14ac:dyDescent="0.2">
      <c r="A35" s="24">
        <v>80131500</v>
      </c>
      <c r="B35" s="29" t="s">
        <v>27</v>
      </c>
      <c r="C35" s="25" t="s">
        <v>49</v>
      </c>
      <c r="D35" s="21" t="s">
        <v>55</v>
      </c>
      <c r="E35" s="19" t="s">
        <v>67</v>
      </c>
      <c r="F35" s="17" t="s">
        <v>43</v>
      </c>
      <c r="G35" s="45">
        <v>14000000</v>
      </c>
      <c r="H35" s="45">
        <v>14000000</v>
      </c>
      <c r="I35" s="19" t="s">
        <v>16</v>
      </c>
      <c r="J35" s="21" t="s">
        <v>21</v>
      </c>
      <c r="K35" s="34" t="s">
        <v>24</v>
      </c>
    </row>
    <row r="36" spans="1:12" ht="45" x14ac:dyDescent="0.2">
      <c r="A36" s="26">
        <v>93151509</v>
      </c>
      <c r="B36" s="27" t="s">
        <v>107</v>
      </c>
      <c r="C36" s="39" t="s">
        <v>48</v>
      </c>
      <c r="D36" s="21" t="s">
        <v>22</v>
      </c>
      <c r="E36" s="19" t="s">
        <v>66</v>
      </c>
      <c r="F36" s="17" t="s">
        <v>43</v>
      </c>
      <c r="G36" s="45">
        <v>10000000</v>
      </c>
      <c r="H36" s="45">
        <v>10000000</v>
      </c>
      <c r="I36" s="19" t="s">
        <v>16</v>
      </c>
      <c r="J36" s="21" t="s">
        <v>21</v>
      </c>
      <c r="K36" s="34" t="s">
        <v>24</v>
      </c>
      <c r="L36" s="1" t="s">
        <v>138</v>
      </c>
    </row>
    <row r="37" spans="1:12" ht="45" x14ac:dyDescent="0.2">
      <c r="A37" s="23">
        <v>92121500</v>
      </c>
      <c r="B37" s="46" t="s">
        <v>28</v>
      </c>
      <c r="C37" s="43" t="s">
        <v>48</v>
      </c>
      <c r="D37" s="21" t="s">
        <v>54</v>
      </c>
      <c r="E37" s="19" t="s">
        <v>66</v>
      </c>
      <c r="F37" s="17" t="s">
        <v>43</v>
      </c>
      <c r="G37" s="45">
        <f>120000000+18395538</f>
        <v>138395538</v>
      </c>
      <c r="H37" s="45">
        <f>120000000+18395538</f>
        <v>138395538</v>
      </c>
      <c r="I37" s="19" t="s">
        <v>16</v>
      </c>
      <c r="J37" s="21" t="s">
        <v>21</v>
      </c>
      <c r="K37" s="34" t="s">
        <v>24</v>
      </c>
    </row>
    <row r="38" spans="1:12" ht="45" x14ac:dyDescent="0.2">
      <c r="A38" s="23">
        <v>92121500</v>
      </c>
      <c r="B38" s="46" t="s">
        <v>28</v>
      </c>
      <c r="C38" s="43" t="s">
        <v>46</v>
      </c>
      <c r="D38" s="21" t="s">
        <v>19</v>
      </c>
      <c r="E38" s="19" t="s">
        <v>66</v>
      </c>
      <c r="F38" s="17" t="s">
        <v>43</v>
      </c>
      <c r="G38" s="45">
        <v>36493000</v>
      </c>
      <c r="H38" s="45">
        <v>36493000</v>
      </c>
      <c r="I38" s="19" t="s">
        <v>16</v>
      </c>
      <c r="J38" s="21" t="s">
        <v>21</v>
      </c>
      <c r="K38" s="34" t="s">
        <v>24</v>
      </c>
    </row>
    <row r="39" spans="1:12" ht="45" x14ac:dyDescent="0.2">
      <c r="A39" s="26">
        <v>92121701</v>
      </c>
      <c r="B39" s="29" t="s">
        <v>29</v>
      </c>
      <c r="C39" s="43" t="s">
        <v>44</v>
      </c>
      <c r="D39" s="21" t="s">
        <v>14</v>
      </c>
      <c r="E39" s="19" t="s">
        <v>64</v>
      </c>
      <c r="F39" s="17" t="s">
        <v>43</v>
      </c>
      <c r="G39" s="45">
        <v>20000000</v>
      </c>
      <c r="H39" s="45">
        <v>20000000</v>
      </c>
      <c r="I39" s="19" t="s">
        <v>16</v>
      </c>
      <c r="J39" s="21" t="s">
        <v>21</v>
      </c>
      <c r="K39" s="34" t="s">
        <v>24</v>
      </c>
    </row>
    <row r="40" spans="1:12" ht="45" x14ac:dyDescent="0.2">
      <c r="A40" s="26">
        <v>80141607</v>
      </c>
      <c r="B40" s="46" t="s">
        <v>30</v>
      </c>
      <c r="C40" s="43" t="s">
        <v>46</v>
      </c>
      <c r="D40" s="21" t="s">
        <v>19</v>
      </c>
      <c r="E40" s="19" t="s">
        <v>66</v>
      </c>
      <c r="F40" s="17" t="s">
        <v>43</v>
      </c>
      <c r="G40" s="45">
        <v>25000000</v>
      </c>
      <c r="H40" s="45">
        <v>25000000</v>
      </c>
      <c r="I40" s="19" t="s">
        <v>16</v>
      </c>
      <c r="J40" s="21" t="s">
        <v>21</v>
      </c>
      <c r="K40" s="34" t="s">
        <v>24</v>
      </c>
    </row>
    <row r="41" spans="1:12" ht="45" x14ac:dyDescent="0.2">
      <c r="A41" s="26">
        <v>80141607</v>
      </c>
      <c r="B41" s="46" t="s">
        <v>30</v>
      </c>
      <c r="C41" s="39" t="s">
        <v>48</v>
      </c>
      <c r="D41" s="19" t="s">
        <v>22</v>
      </c>
      <c r="E41" s="19" t="s">
        <v>69</v>
      </c>
      <c r="F41" s="17" t="s">
        <v>43</v>
      </c>
      <c r="G41" s="45">
        <v>95000000</v>
      </c>
      <c r="H41" s="45">
        <v>95000000</v>
      </c>
      <c r="I41" s="19" t="s">
        <v>16</v>
      </c>
      <c r="J41" s="21" t="s">
        <v>21</v>
      </c>
      <c r="K41" s="34" t="s">
        <v>24</v>
      </c>
    </row>
    <row r="42" spans="1:12" ht="56.25" x14ac:dyDescent="0.2">
      <c r="A42" s="47" t="s">
        <v>61</v>
      </c>
      <c r="B42" s="48" t="s">
        <v>117</v>
      </c>
      <c r="C42" s="43" t="s">
        <v>44</v>
      </c>
      <c r="D42" s="21" t="s">
        <v>22</v>
      </c>
      <c r="E42" s="19" t="s">
        <v>104</v>
      </c>
      <c r="F42" s="17" t="s">
        <v>43</v>
      </c>
      <c r="G42" s="45">
        <v>32000000</v>
      </c>
      <c r="H42" s="45">
        <v>32000000</v>
      </c>
      <c r="I42" s="19" t="s">
        <v>16</v>
      </c>
      <c r="J42" s="21" t="s">
        <v>21</v>
      </c>
      <c r="K42" s="34" t="s">
        <v>24</v>
      </c>
    </row>
    <row r="43" spans="1:12" ht="56.25" x14ac:dyDescent="0.2">
      <c r="A43" s="47" t="s">
        <v>61</v>
      </c>
      <c r="B43" s="48" t="s">
        <v>31</v>
      </c>
      <c r="C43" s="43" t="s">
        <v>44</v>
      </c>
      <c r="D43" s="21" t="s">
        <v>22</v>
      </c>
      <c r="E43" s="19" t="s">
        <v>104</v>
      </c>
      <c r="F43" s="17" t="s">
        <v>43</v>
      </c>
      <c r="G43" s="45">
        <v>32000000</v>
      </c>
      <c r="H43" s="45">
        <v>32000000</v>
      </c>
      <c r="I43" s="19" t="s">
        <v>16</v>
      </c>
      <c r="J43" s="21" t="s">
        <v>21</v>
      </c>
      <c r="K43" s="34" t="s">
        <v>24</v>
      </c>
    </row>
    <row r="44" spans="1:12" ht="56.25" x14ac:dyDescent="0.2">
      <c r="A44" s="47" t="s">
        <v>61</v>
      </c>
      <c r="B44" s="48" t="s">
        <v>32</v>
      </c>
      <c r="C44" s="43" t="s">
        <v>46</v>
      </c>
      <c r="D44" s="21" t="s">
        <v>56</v>
      </c>
      <c r="E44" s="19" t="s">
        <v>104</v>
      </c>
      <c r="F44" s="17" t="s">
        <v>43</v>
      </c>
      <c r="G44" s="45">
        <f>3194045*2</f>
        <v>6388090</v>
      </c>
      <c r="H44" s="45">
        <f>3194045*2</f>
        <v>6388090</v>
      </c>
      <c r="I44" s="19" t="s">
        <v>16</v>
      </c>
      <c r="J44" s="21" t="s">
        <v>21</v>
      </c>
      <c r="K44" s="34" t="s">
        <v>24</v>
      </c>
    </row>
    <row r="45" spans="1:12" ht="56.25" x14ac:dyDescent="0.2">
      <c r="A45" s="47">
        <v>56101700</v>
      </c>
      <c r="B45" s="48" t="s">
        <v>105</v>
      </c>
      <c r="C45" s="43" t="s">
        <v>44</v>
      </c>
      <c r="D45" s="21" t="s">
        <v>56</v>
      </c>
      <c r="E45" s="19" t="s">
        <v>104</v>
      </c>
      <c r="F45" s="17" t="s">
        <v>43</v>
      </c>
      <c r="G45" s="45">
        <v>30000000</v>
      </c>
      <c r="H45" s="45">
        <v>30000000</v>
      </c>
      <c r="I45" s="19" t="s">
        <v>16</v>
      </c>
      <c r="J45" s="21" t="s">
        <v>21</v>
      </c>
      <c r="K45" s="34" t="s">
        <v>24</v>
      </c>
    </row>
    <row r="46" spans="1:12" ht="45" x14ac:dyDescent="0.2">
      <c r="A46" s="49" t="s">
        <v>62</v>
      </c>
      <c r="B46" s="29" t="s">
        <v>118</v>
      </c>
      <c r="C46" s="43" t="s">
        <v>44</v>
      </c>
      <c r="D46" s="21" t="s">
        <v>14</v>
      </c>
      <c r="E46" s="19" t="s">
        <v>64</v>
      </c>
      <c r="F46" s="17" t="s">
        <v>43</v>
      </c>
      <c r="G46" s="45">
        <v>21500000</v>
      </c>
      <c r="H46" s="45">
        <v>21500000</v>
      </c>
      <c r="I46" s="19" t="s">
        <v>16</v>
      </c>
      <c r="J46" s="21" t="s">
        <v>21</v>
      </c>
      <c r="K46" s="34" t="s">
        <v>24</v>
      </c>
    </row>
    <row r="47" spans="1:12" ht="157.5" x14ac:dyDescent="0.2">
      <c r="A47" s="22" t="s">
        <v>96</v>
      </c>
      <c r="B47" s="46" t="s">
        <v>33</v>
      </c>
      <c r="C47" s="43" t="s">
        <v>46</v>
      </c>
      <c r="D47" s="21" t="s">
        <v>57</v>
      </c>
      <c r="E47" s="19" t="s">
        <v>66</v>
      </c>
      <c r="F47" s="17" t="s">
        <v>43</v>
      </c>
      <c r="G47" s="45">
        <v>2442000000</v>
      </c>
      <c r="H47" s="45">
        <v>1265500000</v>
      </c>
      <c r="I47" s="19" t="s">
        <v>51</v>
      </c>
      <c r="J47" s="21" t="s">
        <v>52</v>
      </c>
      <c r="K47" s="34" t="s">
        <v>24</v>
      </c>
    </row>
    <row r="48" spans="1:12" ht="45" x14ac:dyDescent="0.2">
      <c r="A48" s="26">
        <v>78111808</v>
      </c>
      <c r="B48" s="46" t="s">
        <v>34</v>
      </c>
      <c r="C48" s="43" t="s">
        <v>46</v>
      </c>
      <c r="D48" s="21" t="s">
        <v>58</v>
      </c>
      <c r="E48" s="19" t="s">
        <v>64</v>
      </c>
      <c r="F48" s="17" t="s">
        <v>43</v>
      </c>
      <c r="G48" s="45">
        <v>26950000</v>
      </c>
      <c r="H48" s="45">
        <v>26950000</v>
      </c>
      <c r="I48" s="19" t="s">
        <v>16</v>
      </c>
      <c r="J48" s="21" t="s">
        <v>21</v>
      </c>
      <c r="K48" s="34" t="s">
        <v>24</v>
      </c>
    </row>
    <row r="49" spans="1:12" ht="45" x14ac:dyDescent="0.2">
      <c r="A49" s="26">
        <v>78111808</v>
      </c>
      <c r="B49" s="46" t="s">
        <v>34</v>
      </c>
      <c r="C49" s="39" t="s">
        <v>48</v>
      </c>
      <c r="D49" s="21" t="s">
        <v>14</v>
      </c>
      <c r="E49" s="19" t="s">
        <v>63</v>
      </c>
      <c r="F49" s="17" t="s">
        <v>43</v>
      </c>
      <c r="G49" s="45">
        <v>158400000</v>
      </c>
      <c r="H49" s="45">
        <v>158400000</v>
      </c>
      <c r="I49" s="19" t="s">
        <v>16</v>
      </c>
      <c r="J49" s="21" t="s">
        <v>21</v>
      </c>
      <c r="K49" s="34" t="s">
        <v>24</v>
      </c>
    </row>
    <row r="50" spans="1:12" ht="101.25" x14ac:dyDescent="0.2">
      <c r="A50" s="47" t="s">
        <v>89</v>
      </c>
      <c r="B50" s="29" t="s">
        <v>35</v>
      </c>
      <c r="C50" s="43" t="s">
        <v>50</v>
      </c>
      <c r="D50" s="21" t="s">
        <v>58</v>
      </c>
      <c r="E50" s="19" t="s">
        <v>76</v>
      </c>
      <c r="F50" s="17" t="s">
        <v>43</v>
      </c>
      <c r="G50" s="45">
        <v>6000000</v>
      </c>
      <c r="H50" s="45">
        <v>6000000</v>
      </c>
      <c r="I50" s="19" t="s">
        <v>16</v>
      </c>
      <c r="J50" s="21" t="s">
        <v>21</v>
      </c>
      <c r="K50" s="34" t="s">
        <v>24</v>
      </c>
    </row>
    <row r="51" spans="1:12" ht="45" x14ac:dyDescent="0.2">
      <c r="A51" s="24">
        <v>81161600</v>
      </c>
      <c r="B51" s="29" t="s">
        <v>36</v>
      </c>
      <c r="C51" s="39" t="s">
        <v>48</v>
      </c>
      <c r="D51" s="21" t="s">
        <v>47</v>
      </c>
      <c r="E51" s="19" t="s">
        <v>66</v>
      </c>
      <c r="F51" s="17" t="s">
        <v>43</v>
      </c>
      <c r="G51" s="45">
        <v>10000000</v>
      </c>
      <c r="H51" s="45">
        <v>10000000</v>
      </c>
      <c r="I51" s="19" t="s">
        <v>16</v>
      </c>
      <c r="J51" s="21" t="s">
        <v>21</v>
      </c>
      <c r="K51" s="34" t="s">
        <v>24</v>
      </c>
    </row>
    <row r="52" spans="1:12" ht="45" x14ac:dyDescent="0.2">
      <c r="A52" s="22" t="s">
        <v>92</v>
      </c>
      <c r="B52" s="29" t="s">
        <v>119</v>
      </c>
      <c r="C52" s="39" t="s">
        <v>48</v>
      </c>
      <c r="D52" s="21" t="s">
        <v>22</v>
      </c>
      <c r="E52" s="19" t="s">
        <v>76</v>
      </c>
      <c r="F52" s="17" t="s">
        <v>43</v>
      </c>
      <c r="G52" s="45">
        <v>35000000</v>
      </c>
      <c r="H52" s="45">
        <v>35000000</v>
      </c>
      <c r="I52" s="19" t="s">
        <v>16</v>
      </c>
      <c r="J52" s="21" t="s">
        <v>21</v>
      </c>
      <c r="K52" s="34" t="s">
        <v>24</v>
      </c>
    </row>
    <row r="53" spans="1:12" ht="45" x14ac:dyDescent="0.2">
      <c r="A53" s="24">
        <v>80131500</v>
      </c>
      <c r="B53" s="28" t="s">
        <v>37</v>
      </c>
      <c r="C53" s="25" t="s">
        <v>46</v>
      </c>
      <c r="D53" s="21" t="s">
        <v>57</v>
      </c>
      <c r="E53" s="19" t="s">
        <v>67</v>
      </c>
      <c r="F53" s="17" t="s">
        <v>43</v>
      </c>
      <c r="G53" s="45">
        <v>466484451</v>
      </c>
      <c r="H53" s="45">
        <v>247527360</v>
      </c>
      <c r="I53" s="19" t="s">
        <v>51</v>
      </c>
      <c r="J53" s="21" t="s">
        <v>52</v>
      </c>
      <c r="K53" s="34" t="s">
        <v>24</v>
      </c>
    </row>
    <row r="54" spans="1:12" ht="45" x14ac:dyDescent="0.2">
      <c r="A54" s="18">
        <v>90121502</v>
      </c>
      <c r="B54" s="50" t="s">
        <v>103</v>
      </c>
      <c r="C54" s="39" t="s">
        <v>48</v>
      </c>
      <c r="D54" s="43" t="s">
        <v>22</v>
      </c>
      <c r="E54" s="19" t="s">
        <v>64</v>
      </c>
      <c r="F54" s="17" t="s">
        <v>43</v>
      </c>
      <c r="G54" s="45">
        <v>66000000</v>
      </c>
      <c r="H54" s="45">
        <v>66000000</v>
      </c>
      <c r="I54" s="19" t="s">
        <v>16</v>
      </c>
      <c r="J54" s="21" t="s">
        <v>21</v>
      </c>
      <c r="K54" s="34" t="s">
        <v>24</v>
      </c>
    </row>
    <row r="55" spans="1:12" ht="56.25" x14ac:dyDescent="0.2">
      <c r="A55" s="23">
        <v>80101500</v>
      </c>
      <c r="B55" s="29" t="s">
        <v>38</v>
      </c>
      <c r="C55" s="30" t="s">
        <v>46</v>
      </c>
      <c r="D55" s="21" t="s">
        <v>47</v>
      </c>
      <c r="E55" s="19" t="s">
        <v>75</v>
      </c>
      <c r="F55" s="17" t="s">
        <v>43</v>
      </c>
      <c r="G55" s="44">
        <v>213440000</v>
      </c>
      <c r="H55" s="44">
        <v>213440000</v>
      </c>
      <c r="I55" s="19" t="s">
        <v>16</v>
      </c>
      <c r="J55" s="21" t="s">
        <v>21</v>
      </c>
      <c r="K55" s="34" t="s">
        <v>74</v>
      </c>
      <c r="L55" s="1" t="s">
        <v>139</v>
      </c>
    </row>
    <row r="56" spans="1:12" ht="45" x14ac:dyDescent="0.2">
      <c r="A56" s="23">
        <v>80101500</v>
      </c>
      <c r="B56" s="29" t="s">
        <v>115</v>
      </c>
      <c r="C56" s="30" t="s">
        <v>45</v>
      </c>
      <c r="D56" s="21" t="s">
        <v>22</v>
      </c>
      <c r="E56" s="19" t="s">
        <v>75</v>
      </c>
      <c r="F56" s="17" t="s">
        <v>43</v>
      </c>
      <c r="G56" s="44">
        <v>103530000</v>
      </c>
      <c r="H56" s="44">
        <v>103530000</v>
      </c>
      <c r="I56" s="19" t="s">
        <v>16</v>
      </c>
      <c r="J56" s="21" t="s">
        <v>21</v>
      </c>
      <c r="K56" s="34" t="s">
        <v>24</v>
      </c>
    </row>
    <row r="57" spans="1:12" ht="45" x14ac:dyDescent="0.2">
      <c r="A57" s="23">
        <v>80101500</v>
      </c>
      <c r="B57" s="29" t="s">
        <v>39</v>
      </c>
      <c r="C57" s="30" t="s">
        <v>45</v>
      </c>
      <c r="D57" s="21" t="s">
        <v>22</v>
      </c>
      <c r="E57" s="19" t="s">
        <v>75</v>
      </c>
      <c r="F57" s="17" t="s">
        <v>43</v>
      </c>
      <c r="G57" s="44">
        <v>288000000</v>
      </c>
      <c r="H57" s="44">
        <v>288000000</v>
      </c>
      <c r="I57" s="19" t="s">
        <v>16</v>
      </c>
      <c r="J57" s="21" t="s">
        <v>21</v>
      </c>
      <c r="K57" s="34" t="s">
        <v>72</v>
      </c>
      <c r="L57" s="1" t="s">
        <v>137</v>
      </c>
    </row>
    <row r="58" spans="1:12" ht="56.25" x14ac:dyDescent="0.2">
      <c r="A58" s="49" t="s">
        <v>91</v>
      </c>
      <c r="B58" s="29" t="s">
        <v>90</v>
      </c>
      <c r="C58" s="30" t="s">
        <v>46</v>
      </c>
      <c r="D58" s="21" t="s">
        <v>47</v>
      </c>
      <c r="E58" s="19" t="s">
        <v>75</v>
      </c>
      <c r="F58" s="17" t="s">
        <v>43</v>
      </c>
      <c r="G58" s="44">
        <v>306240000</v>
      </c>
      <c r="H58" s="44">
        <v>306240000</v>
      </c>
      <c r="I58" s="19" t="s">
        <v>16</v>
      </c>
      <c r="J58" s="21" t="s">
        <v>21</v>
      </c>
      <c r="K58" s="34" t="s">
        <v>114</v>
      </c>
      <c r="L58" s="1" t="s">
        <v>138</v>
      </c>
    </row>
    <row r="59" spans="1:12" ht="45" x14ac:dyDescent="0.2">
      <c r="A59" s="26">
        <v>93151509</v>
      </c>
      <c r="B59" s="27" t="s">
        <v>120</v>
      </c>
      <c r="C59" s="39" t="s">
        <v>48</v>
      </c>
      <c r="D59" s="21" t="s">
        <v>22</v>
      </c>
      <c r="E59" s="19" t="s">
        <v>66</v>
      </c>
      <c r="F59" s="19" t="s">
        <v>15</v>
      </c>
      <c r="G59" s="45">
        <v>24000000</v>
      </c>
      <c r="H59" s="45">
        <v>24000000</v>
      </c>
      <c r="I59" s="19" t="s">
        <v>16</v>
      </c>
      <c r="J59" s="21" t="s">
        <v>21</v>
      </c>
      <c r="K59" s="34" t="s">
        <v>24</v>
      </c>
      <c r="L59" s="1" t="s">
        <v>138</v>
      </c>
    </row>
    <row r="60" spans="1:12" ht="67.5" x14ac:dyDescent="0.2">
      <c r="A60" s="31" t="s">
        <v>95</v>
      </c>
      <c r="B60" s="51" t="s">
        <v>40</v>
      </c>
      <c r="C60" s="33" t="s">
        <v>46</v>
      </c>
      <c r="D60" s="21" t="s">
        <v>53</v>
      </c>
      <c r="E60" s="19" t="s">
        <v>66</v>
      </c>
      <c r="F60" s="19" t="s">
        <v>15</v>
      </c>
      <c r="G60" s="45">
        <v>1000000000</v>
      </c>
      <c r="H60" s="45">
        <v>1000000000</v>
      </c>
      <c r="I60" s="19" t="s">
        <v>16</v>
      </c>
      <c r="J60" s="21" t="s">
        <v>21</v>
      </c>
      <c r="K60" s="34" t="s">
        <v>73</v>
      </c>
      <c r="L60" s="1" t="s">
        <v>140</v>
      </c>
    </row>
    <row r="61" spans="1:12" ht="56.25" x14ac:dyDescent="0.2">
      <c r="A61" s="23">
        <v>81112200</v>
      </c>
      <c r="B61" s="51" t="s">
        <v>78</v>
      </c>
      <c r="C61" s="33" t="s">
        <v>45</v>
      </c>
      <c r="D61" s="19" t="s">
        <v>53</v>
      </c>
      <c r="E61" s="19" t="s">
        <v>75</v>
      </c>
      <c r="F61" s="19" t="s">
        <v>15</v>
      </c>
      <c r="G61" s="45">
        <v>30000000</v>
      </c>
      <c r="H61" s="45">
        <v>30000000</v>
      </c>
      <c r="I61" s="19" t="s">
        <v>16</v>
      </c>
      <c r="J61" s="21" t="s">
        <v>21</v>
      </c>
      <c r="K61" s="34" t="s">
        <v>73</v>
      </c>
      <c r="L61" s="1" t="s">
        <v>140</v>
      </c>
    </row>
    <row r="62" spans="1:12" ht="56.25" x14ac:dyDescent="0.2">
      <c r="A62" s="23">
        <v>80101500</v>
      </c>
      <c r="B62" s="32" t="s">
        <v>79</v>
      </c>
      <c r="C62" s="33" t="s">
        <v>44</v>
      </c>
      <c r="D62" s="19" t="s">
        <v>80</v>
      </c>
      <c r="E62" s="19" t="s">
        <v>68</v>
      </c>
      <c r="F62" s="19" t="s">
        <v>15</v>
      </c>
      <c r="G62" s="45">
        <v>2600000000</v>
      </c>
      <c r="H62" s="45">
        <v>1950000000</v>
      </c>
      <c r="I62" s="19" t="s">
        <v>81</v>
      </c>
      <c r="J62" s="21" t="s">
        <v>106</v>
      </c>
      <c r="K62" s="34" t="s">
        <v>73</v>
      </c>
      <c r="L62" s="1" t="s">
        <v>141</v>
      </c>
    </row>
    <row r="63" spans="1:12" ht="56.25" x14ac:dyDescent="0.2">
      <c r="A63" s="23">
        <v>80101500</v>
      </c>
      <c r="B63" s="32" t="s">
        <v>82</v>
      </c>
      <c r="C63" s="33" t="s">
        <v>45</v>
      </c>
      <c r="D63" s="19" t="s">
        <v>22</v>
      </c>
      <c r="E63" s="19" t="s">
        <v>75</v>
      </c>
      <c r="F63" s="19" t="s">
        <v>15</v>
      </c>
      <c r="G63" s="45">
        <v>100000000</v>
      </c>
      <c r="H63" s="45">
        <v>100000000</v>
      </c>
      <c r="I63" s="19" t="s">
        <v>16</v>
      </c>
      <c r="J63" s="21" t="s">
        <v>21</v>
      </c>
      <c r="K63" s="34" t="s">
        <v>73</v>
      </c>
      <c r="L63" s="1" t="s">
        <v>141</v>
      </c>
    </row>
    <row r="64" spans="1:12" ht="56.25" x14ac:dyDescent="0.2">
      <c r="A64" s="18">
        <v>43231500</v>
      </c>
      <c r="B64" s="32" t="s">
        <v>83</v>
      </c>
      <c r="C64" s="33" t="s">
        <v>49</v>
      </c>
      <c r="D64" s="19" t="s">
        <v>53</v>
      </c>
      <c r="E64" s="19" t="s">
        <v>69</v>
      </c>
      <c r="F64" s="19" t="s">
        <v>15</v>
      </c>
      <c r="G64" s="45">
        <v>8200000000</v>
      </c>
      <c r="H64" s="45">
        <v>8200000000</v>
      </c>
      <c r="I64" s="19" t="s">
        <v>16</v>
      </c>
      <c r="J64" s="21" t="s">
        <v>21</v>
      </c>
      <c r="K64" s="34" t="s">
        <v>73</v>
      </c>
      <c r="L64" s="1" t="s">
        <v>141</v>
      </c>
    </row>
    <row r="65" spans="1:12" ht="56.25" x14ac:dyDescent="0.2">
      <c r="A65" s="23">
        <v>80101500</v>
      </c>
      <c r="B65" s="32" t="s">
        <v>84</v>
      </c>
      <c r="C65" s="33" t="s">
        <v>49</v>
      </c>
      <c r="D65" s="19" t="s">
        <v>53</v>
      </c>
      <c r="E65" s="19" t="s">
        <v>68</v>
      </c>
      <c r="F65" s="19" t="s">
        <v>15</v>
      </c>
      <c r="G65" s="45">
        <v>300000000</v>
      </c>
      <c r="H65" s="45">
        <v>300000000</v>
      </c>
      <c r="I65" s="19" t="s">
        <v>16</v>
      </c>
      <c r="J65" s="21" t="s">
        <v>21</v>
      </c>
      <c r="K65" s="34" t="s">
        <v>73</v>
      </c>
      <c r="L65" s="1" t="s">
        <v>141</v>
      </c>
    </row>
    <row r="66" spans="1:12" ht="45" x14ac:dyDescent="0.2">
      <c r="A66" s="18">
        <v>90121502</v>
      </c>
      <c r="B66" s="50" t="s">
        <v>102</v>
      </c>
      <c r="C66" s="39" t="s">
        <v>48</v>
      </c>
      <c r="D66" s="43" t="s">
        <v>22</v>
      </c>
      <c r="E66" s="19" t="s">
        <v>64</v>
      </c>
      <c r="F66" s="19" t="s">
        <v>15</v>
      </c>
      <c r="G66" s="45">
        <v>94000000</v>
      </c>
      <c r="H66" s="45">
        <v>94000000</v>
      </c>
      <c r="I66" s="19" t="s">
        <v>16</v>
      </c>
      <c r="J66" s="21" t="s">
        <v>21</v>
      </c>
      <c r="K66" s="34" t="s">
        <v>24</v>
      </c>
      <c r="L66" s="1" t="s">
        <v>142</v>
      </c>
    </row>
    <row r="67" spans="1:12" ht="67.5" x14ac:dyDescent="0.2">
      <c r="A67" s="20" t="s">
        <v>60</v>
      </c>
      <c r="B67" s="32" t="s">
        <v>121</v>
      </c>
      <c r="C67" s="39" t="s">
        <v>48</v>
      </c>
      <c r="D67" s="19" t="s">
        <v>22</v>
      </c>
      <c r="E67" s="19" t="s">
        <v>69</v>
      </c>
      <c r="F67" s="19" t="s">
        <v>15</v>
      </c>
      <c r="G67" s="45">
        <v>805000000</v>
      </c>
      <c r="H67" s="45">
        <v>805000000</v>
      </c>
      <c r="I67" s="19" t="s">
        <v>16</v>
      </c>
      <c r="J67" s="21" t="s">
        <v>21</v>
      </c>
      <c r="K67" s="34" t="s">
        <v>24</v>
      </c>
      <c r="L67" s="1" t="s">
        <v>138</v>
      </c>
    </row>
    <row r="68" spans="1:12" ht="56.25" x14ac:dyDescent="0.2">
      <c r="A68" s="31" t="s">
        <v>95</v>
      </c>
      <c r="B68" s="32" t="s">
        <v>41</v>
      </c>
      <c r="C68" s="33" t="s">
        <v>49</v>
      </c>
      <c r="D68" s="19" t="s">
        <v>85</v>
      </c>
      <c r="E68" s="19" t="s">
        <v>68</v>
      </c>
      <c r="F68" s="19" t="s">
        <v>15</v>
      </c>
      <c r="G68" s="45">
        <v>1200000000</v>
      </c>
      <c r="H68" s="45">
        <v>1200000000</v>
      </c>
      <c r="I68" s="19" t="s">
        <v>16</v>
      </c>
      <c r="J68" s="21" t="s">
        <v>21</v>
      </c>
      <c r="K68" s="34" t="s">
        <v>73</v>
      </c>
      <c r="L68" s="1" t="s">
        <v>140</v>
      </c>
    </row>
    <row r="69" spans="1:12" ht="56.25" x14ac:dyDescent="0.2">
      <c r="A69" s="26">
        <v>81111811</v>
      </c>
      <c r="B69" s="32" t="s">
        <v>42</v>
      </c>
      <c r="C69" s="33" t="s">
        <v>49</v>
      </c>
      <c r="D69" s="19" t="s">
        <v>85</v>
      </c>
      <c r="E69" s="19" t="s">
        <v>68</v>
      </c>
      <c r="F69" s="19" t="s">
        <v>15</v>
      </c>
      <c r="G69" s="45">
        <v>360000000</v>
      </c>
      <c r="H69" s="45">
        <v>360000000</v>
      </c>
      <c r="I69" s="19" t="s">
        <v>16</v>
      </c>
      <c r="J69" s="21" t="s">
        <v>21</v>
      </c>
      <c r="K69" s="34" t="s">
        <v>73</v>
      </c>
      <c r="L69" s="1" t="s">
        <v>140</v>
      </c>
    </row>
    <row r="70" spans="1:12" ht="56.25" x14ac:dyDescent="0.2">
      <c r="A70" s="18">
        <v>43231500</v>
      </c>
      <c r="B70" s="32" t="s">
        <v>122</v>
      </c>
      <c r="C70" s="39" t="s">
        <v>48</v>
      </c>
      <c r="D70" s="19" t="s">
        <v>22</v>
      </c>
      <c r="E70" s="19" t="s">
        <v>70</v>
      </c>
      <c r="F70" s="19" t="s">
        <v>15</v>
      </c>
      <c r="G70" s="45">
        <v>440000000</v>
      </c>
      <c r="H70" s="45">
        <v>440000000</v>
      </c>
      <c r="I70" s="19" t="s">
        <v>16</v>
      </c>
      <c r="J70" s="21" t="s">
        <v>21</v>
      </c>
      <c r="K70" s="34" t="s">
        <v>73</v>
      </c>
      <c r="L70" s="1" t="s">
        <v>141</v>
      </c>
    </row>
    <row r="71" spans="1:12" ht="56.25" x14ac:dyDescent="0.2">
      <c r="A71" s="49">
        <v>81112200</v>
      </c>
      <c r="B71" s="32" t="s">
        <v>86</v>
      </c>
      <c r="C71" s="39" t="s">
        <v>48</v>
      </c>
      <c r="D71" s="19" t="s">
        <v>58</v>
      </c>
      <c r="E71" s="19" t="s">
        <v>70</v>
      </c>
      <c r="F71" s="19" t="s">
        <v>15</v>
      </c>
      <c r="G71" s="45">
        <v>300000000</v>
      </c>
      <c r="H71" s="45">
        <v>300000000</v>
      </c>
      <c r="I71" s="19" t="s">
        <v>16</v>
      </c>
      <c r="J71" s="21" t="s">
        <v>21</v>
      </c>
      <c r="K71" s="34" t="s">
        <v>73</v>
      </c>
      <c r="L71" s="1" t="s">
        <v>140</v>
      </c>
    </row>
    <row r="72" spans="1:12" ht="67.5" x14ac:dyDescent="0.2">
      <c r="A72" s="23">
        <v>80101500</v>
      </c>
      <c r="B72" s="32" t="s">
        <v>116</v>
      </c>
      <c r="C72" s="33" t="s">
        <v>44</v>
      </c>
      <c r="D72" s="19" t="s">
        <v>56</v>
      </c>
      <c r="E72" s="19" t="s">
        <v>68</v>
      </c>
      <c r="F72" s="19" t="s">
        <v>15</v>
      </c>
      <c r="G72" s="45">
        <v>30000000</v>
      </c>
      <c r="H72" s="45">
        <v>30000000</v>
      </c>
      <c r="I72" s="19" t="s">
        <v>16</v>
      </c>
      <c r="J72" s="21" t="s">
        <v>21</v>
      </c>
      <c r="K72" s="34" t="s">
        <v>74</v>
      </c>
      <c r="L72" s="1" t="s">
        <v>143</v>
      </c>
    </row>
    <row r="73" spans="1:12" ht="67.5" x14ac:dyDescent="0.2">
      <c r="A73" s="26">
        <v>81112002</v>
      </c>
      <c r="B73" s="32" t="s">
        <v>71</v>
      </c>
      <c r="C73" s="33" t="s">
        <v>45</v>
      </c>
      <c r="D73" s="19" t="s">
        <v>58</v>
      </c>
      <c r="E73" s="19" t="s">
        <v>64</v>
      </c>
      <c r="F73" s="19" t="s">
        <v>15</v>
      </c>
      <c r="G73" s="45">
        <v>60000000</v>
      </c>
      <c r="H73" s="45">
        <v>60000000</v>
      </c>
      <c r="I73" s="19" t="s">
        <v>16</v>
      </c>
      <c r="J73" s="21" t="s">
        <v>21</v>
      </c>
      <c r="K73" s="34" t="s">
        <v>114</v>
      </c>
      <c r="L73" s="1" t="s">
        <v>136</v>
      </c>
    </row>
    <row r="74" spans="1:12" ht="67.5" x14ac:dyDescent="0.2">
      <c r="A74" s="49">
        <v>80141500</v>
      </c>
      <c r="B74" s="32" t="s">
        <v>87</v>
      </c>
      <c r="C74" s="39" t="s">
        <v>48</v>
      </c>
      <c r="D74" s="19" t="s">
        <v>88</v>
      </c>
      <c r="E74" s="19" t="s">
        <v>68</v>
      </c>
      <c r="F74" s="19" t="s">
        <v>15</v>
      </c>
      <c r="G74" s="45">
        <v>300000000</v>
      </c>
      <c r="H74" s="45">
        <v>300000000</v>
      </c>
      <c r="I74" s="19" t="s">
        <v>16</v>
      </c>
      <c r="J74" s="21" t="s">
        <v>21</v>
      </c>
      <c r="K74" s="34" t="s">
        <v>114</v>
      </c>
      <c r="L74" s="1" t="s">
        <v>136</v>
      </c>
    </row>
    <row r="75" spans="1:12" ht="56.25" x14ac:dyDescent="0.2">
      <c r="A75" s="49">
        <v>80141500</v>
      </c>
      <c r="B75" s="32" t="s">
        <v>93</v>
      </c>
      <c r="C75" s="33" t="s">
        <v>94</v>
      </c>
      <c r="D75" s="19" t="s">
        <v>56</v>
      </c>
      <c r="E75" s="19" t="s">
        <v>68</v>
      </c>
      <c r="F75" s="19" t="s">
        <v>15</v>
      </c>
      <c r="G75" s="45">
        <v>150000000</v>
      </c>
      <c r="H75" s="45">
        <v>150000000</v>
      </c>
      <c r="I75" s="19" t="s">
        <v>16</v>
      </c>
      <c r="J75" s="21" t="s">
        <v>21</v>
      </c>
      <c r="K75" s="34" t="s">
        <v>114</v>
      </c>
      <c r="L75" s="1" t="s">
        <v>144</v>
      </c>
    </row>
    <row r="76" spans="1:12" ht="45.75" thickBot="1" x14ac:dyDescent="0.25">
      <c r="A76" s="60">
        <v>80101500</v>
      </c>
      <c r="B76" s="61" t="s">
        <v>128</v>
      </c>
      <c r="C76" s="62" t="s">
        <v>44</v>
      </c>
      <c r="D76" s="53" t="s">
        <v>53</v>
      </c>
      <c r="E76" s="52" t="s">
        <v>75</v>
      </c>
      <c r="F76" s="52" t="s">
        <v>43</v>
      </c>
      <c r="G76" s="63">
        <v>74240000</v>
      </c>
      <c r="H76" s="63">
        <v>74240000</v>
      </c>
      <c r="I76" s="52" t="s">
        <v>16</v>
      </c>
      <c r="J76" s="53" t="s">
        <v>21</v>
      </c>
      <c r="K76" s="54" t="s">
        <v>72</v>
      </c>
      <c r="L76" s="1" t="s">
        <v>137</v>
      </c>
    </row>
    <row r="78" spans="1:12" ht="12.75" thickBot="1" x14ac:dyDescent="0.25">
      <c r="A78" s="57" t="s">
        <v>131</v>
      </c>
    </row>
    <row r="79" spans="1:12" ht="45" customHeight="1" thickBot="1" x14ac:dyDescent="0.25">
      <c r="A79" s="91" t="s">
        <v>125</v>
      </c>
      <c r="B79" s="92"/>
      <c r="C79" s="92"/>
      <c r="D79" s="92"/>
      <c r="E79" s="92"/>
      <c r="F79" s="92"/>
      <c r="G79" s="92"/>
      <c r="H79" s="93"/>
    </row>
    <row r="80" spans="1:12" ht="101.25" customHeight="1" x14ac:dyDescent="0.2"/>
    <row r="81" ht="101.25" customHeight="1" x14ac:dyDescent="0.2"/>
    <row r="82" ht="56.25" customHeight="1" x14ac:dyDescent="0.2"/>
  </sheetData>
  <autoFilter ref="A27:K76"/>
  <mergeCells count="13">
    <mergeCell ref="B19:H19"/>
    <mergeCell ref="B20:H20"/>
    <mergeCell ref="B23:H23"/>
    <mergeCell ref="A79:H79"/>
    <mergeCell ref="B22:C22"/>
    <mergeCell ref="D22:H22"/>
    <mergeCell ref="A7:G7"/>
    <mergeCell ref="B18:H18"/>
    <mergeCell ref="A9:H11"/>
    <mergeCell ref="B14:H14"/>
    <mergeCell ref="B15:H15"/>
    <mergeCell ref="B16:H16"/>
    <mergeCell ref="B17:H17"/>
  </mergeCells>
  <hyperlinks>
    <hyperlink ref="B17" r:id="rId1"/>
  </hyperlinks>
  <pageMargins left="0.59055118110236227" right="0" top="0.74803149606299213" bottom="1.3779527559055118" header="0.31496062992125984" footer="0.31496062992125984"/>
  <pageSetup paperSize="5" orientation="landscape" r:id="rId2"/>
  <headerFooter differentFirst="1">
    <oddFooter>&amp;C&amp;G</oddFooter>
    <firstHeader>&amp;R&amp;G</firstHeader>
    <firstFooter>&amp;C&amp;G</first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workbookViewId="0">
      <selection activeCell="B14" sqref="B14"/>
    </sheetView>
  </sheetViews>
  <sheetFormatPr baseColWidth="10" defaultRowHeight="15" x14ac:dyDescent="0.25"/>
  <cols>
    <col min="2" max="2" width="255.75" style="70" customWidth="1"/>
    <col min="3" max="4" width="44.25" bestFit="1" customWidth="1"/>
  </cols>
  <sheetData>
    <row r="1" spans="2:3" x14ac:dyDescent="0.25">
      <c r="B1" s="73" t="s">
        <v>9</v>
      </c>
      <c r="C1" s="70" t="s">
        <v>147</v>
      </c>
    </row>
    <row r="2" spans="2:3" x14ac:dyDescent="0.25">
      <c r="B2"/>
    </row>
    <row r="3" spans="2:3" x14ac:dyDescent="0.25">
      <c r="B3" s="68" t="s">
        <v>145</v>
      </c>
      <c r="C3" t="s">
        <v>148</v>
      </c>
    </row>
    <row r="4" spans="2:3" x14ac:dyDescent="0.25">
      <c r="B4" s="69" t="s">
        <v>136</v>
      </c>
      <c r="C4" s="71">
        <v>360000000</v>
      </c>
    </row>
    <row r="5" spans="2:3" x14ac:dyDescent="0.25">
      <c r="B5" s="69" t="s">
        <v>138</v>
      </c>
      <c r="C5" s="71">
        <v>1145240000</v>
      </c>
    </row>
    <row r="6" spans="2:3" x14ac:dyDescent="0.25">
      <c r="B6" s="69" t="s">
        <v>141</v>
      </c>
      <c r="C6" s="71">
        <v>10990000000</v>
      </c>
    </row>
    <row r="7" spans="2:3" x14ac:dyDescent="0.25">
      <c r="B7" s="69" t="s">
        <v>137</v>
      </c>
      <c r="C7" s="71">
        <v>367240000</v>
      </c>
    </row>
    <row r="8" spans="2:3" x14ac:dyDescent="0.25">
      <c r="B8" s="69" t="s">
        <v>139</v>
      </c>
      <c r="C8" s="71">
        <v>313440000</v>
      </c>
    </row>
    <row r="9" spans="2:3" x14ac:dyDescent="0.25">
      <c r="B9" s="69" t="s">
        <v>144</v>
      </c>
      <c r="C9" s="71">
        <v>150000000</v>
      </c>
    </row>
    <row r="10" spans="2:3" x14ac:dyDescent="0.25">
      <c r="B10" s="69" t="s">
        <v>143</v>
      </c>
      <c r="C10" s="71">
        <v>30000000</v>
      </c>
    </row>
    <row r="11" spans="2:3" x14ac:dyDescent="0.25">
      <c r="B11" s="69" t="s">
        <v>142</v>
      </c>
      <c r="C11" s="71">
        <v>94000000</v>
      </c>
    </row>
    <row r="12" spans="2:3" x14ac:dyDescent="0.25">
      <c r="B12" s="69" t="s">
        <v>140</v>
      </c>
      <c r="C12" s="71">
        <v>2890000000</v>
      </c>
    </row>
    <row r="13" spans="2:3" x14ac:dyDescent="0.25">
      <c r="B13" s="72" t="s">
        <v>40</v>
      </c>
      <c r="C13" s="71">
        <v>1000000000</v>
      </c>
    </row>
    <row r="14" spans="2:3" x14ac:dyDescent="0.25">
      <c r="B14" s="72" t="s">
        <v>78</v>
      </c>
      <c r="C14" s="71">
        <v>30000000</v>
      </c>
    </row>
    <row r="15" spans="2:3" x14ac:dyDescent="0.25">
      <c r="B15" s="72" t="s">
        <v>86</v>
      </c>
      <c r="C15" s="71">
        <v>300000000</v>
      </c>
    </row>
    <row r="16" spans="2:3" x14ac:dyDescent="0.25">
      <c r="B16" s="72" t="s">
        <v>41</v>
      </c>
      <c r="C16" s="71">
        <v>1200000000</v>
      </c>
    </row>
    <row r="17" spans="2:3" x14ac:dyDescent="0.25">
      <c r="B17" s="72" t="s">
        <v>42</v>
      </c>
      <c r="C17" s="71">
        <v>360000000</v>
      </c>
    </row>
    <row r="18" spans="2:3" x14ac:dyDescent="0.25">
      <c r="B18" s="74" t="s">
        <v>146</v>
      </c>
      <c r="C18" s="71">
        <v>16339920000</v>
      </c>
    </row>
    <row r="19" spans="2:3" x14ac:dyDescent="0.25">
      <c r="B19"/>
    </row>
    <row r="20" spans="2:3" x14ac:dyDescent="0.25">
      <c r="B20"/>
    </row>
    <row r="21" spans="2:3" x14ac:dyDescent="0.25">
      <c r="B21"/>
    </row>
    <row r="22" spans="2:3" x14ac:dyDescent="0.25">
      <c r="B22"/>
    </row>
    <row r="23" spans="2:3" x14ac:dyDescent="0.25">
      <c r="B23"/>
    </row>
    <row r="24" spans="2:3" x14ac:dyDescent="0.25">
      <c r="B24"/>
    </row>
    <row r="25" spans="2:3" x14ac:dyDescent="0.25">
      <c r="B25"/>
    </row>
    <row r="26" spans="2:3" x14ac:dyDescent="0.25">
      <c r="B26"/>
    </row>
    <row r="27" spans="2:3" x14ac:dyDescent="0.25">
      <c r="B27"/>
    </row>
    <row r="28" spans="2:3" x14ac:dyDescent="0.25">
      <c r="B28"/>
    </row>
    <row r="29" spans="2:3" x14ac:dyDescent="0.25">
      <c r="B29"/>
    </row>
    <row r="30" spans="2:3" x14ac:dyDescent="0.25">
      <c r="B30"/>
    </row>
    <row r="31" spans="2:3" x14ac:dyDescent="0.25">
      <c r="B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PAA 201304</vt:lpstr>
      <vt:lpstr>Resumen  PAA201304</vt:lpstr>
      <vt:lpstr>'PAA 201304'!Área_de_impresión</vt:lpstr>
      <vt:lpstr>'PAA 201304'!Títulos_a_imprimir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Penagos</dc:creator>
  <cp:lastModifiedBy>Julio Felipe Fajardo San Martín</cp:lastModifiedBy>
  <cp:lastPrinted>2013-03-19T22:35:28Z</cp:lastPrinted>
  <dcterms:created xsi:type="dcterms:W3CDTF">2012-12-10T15:58:41Z</dcterms:created>
  <dcterms:modified xsi:type="dcterms:W3CDTF">2017-01-24T19:39:53Z</dcterms:modified>
</cp:coreProperties>
</file>